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0. jednání - červenec\"/>
    </mc:Choice>
  </mc:AlternateContent>
  <xr:revisionPtr revIDLastSave="0" documentId="13_ncr:1_{4E40D564-A617-4E44-BA87-95C26C106DA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Kompletní vývoj dokumentu" sheetId="2" r:id="rId1"/>
    <sheet name="HB" sheetId="4" r:id="rId2"/>
    <sheet name="JarK" sheetId="5" r:id="rId3"/>
    <sheet name="JK" sheetId="6" r:id="rId4"/>
    <sheet name="MŠ" sheetId="7" r:id="rId5"/>
    <sheet name="PV" sheetId="8" r:id="rId6"/>
    <sheet name="RN" sheetId="9" r:id="rId7"/>
    <sheet name="TCD" sheetId="3" r:id="rId8"/>
  </sheets>
  <definedNames>
    <definedName name="_xlnm.Print_Area" localSheetId="0">'Kompletní vývoj dokumentu'!$A$1:$AC$34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4" l="1"/>
  <c r="D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E26" i="5"/>
  <c r="D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E26" i="6"/>
  <c r="D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E26" i="7"/>
  <c r="D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E26" i="8"/>
  <c r="D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E26" i="9"/>
  <c r="D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11" i="3"/>
  <c r="E26" i="3"/>
  <c r="D26" i="3"/>
  <c r="T28" i="2"/>
  <c r="T29" i="2"/>
  <c r="E28" i="2"/>
  <c r="D28" i="2"/>
</calcChain>
</file>

<file path=xl/sharedStrings.xml><?xml version="1.0" encoding="utf-8"?>
<sst xmlns="http://schemas.openxmlformats.org/spreadsheetml/2006/main" count="1472" uniqueCount="128">
  <si>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</si>
  <si>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</si>
  <si>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</si>
  <si>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</si>
  <si>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</si>
  <si>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</si>
  <si>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</si>
  <si>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</si>
  <si>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</si>
  <si>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</si>
  <si>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</si>
  <si>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</si>
  <si>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</si>
  <si>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</si>
  <si>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</si>
  <si>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</si>
  <si>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</si>
  <si>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</si>
  <si>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</si>
  <si>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</si>
  <si>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</si>
  <si>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</si>
  <si>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</si>
  <si>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</si>
  <si>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</si>
  <si>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</si>
  <si>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</si>
  <si>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</si>
  <si>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</si>
  <si>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</si>
  <si>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</si>
  <si>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</si>
  <si>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</si>
  <si>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</si>
  <si>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</si>
  <si>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</si>
  <si>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</si>
  <si>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</si>
  <si>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</si>
  <si>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r>
      <t xml:space="preserve">Evidenční číslo výzvy: </t>
    </r>
    <r>
      <rPr>
        <sz val="11"/>
        <color theme="1"/>
        <rFont val="Calibri"/>
        <family val="2"/>
        <charset val="238"/>
        <scheme val="minor"/>
      </rPr>
      <t>2019-1-1-3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</si>
  <si>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3. 4. 2019 - 3. 5. 2019
</t>
    </r>
    <r>
      <rPr>
        <b/>
        <sz val="11"/>
        <color theme="1"/>
        <rFont val="Calibri"/>
        <family val="2"/>
        <charset val="238"/>
        <scheme val="minor"/>
      </rPr>
      <t>Finanční alokace:</t>
    </r>
    <r>
      <rPr>
        <sz val="11"/>
        <color theme="1"/>
        <rFont val="Calibri"/>
        <family val="2"/>
        <charset val="238"/>
        <scheme val="minor"/>
      </rPr>
      <t xml:space="preserve"> 4 500 000 Kč
</t>
    </r>
    <r>
      <rPr>
        <b/>
        <sz val="11"/>
        <color theme="1"/>
        <rFont val="Calibri"/>
        <family val="2"/>
        <charset val="238"/>
        <scheme val="minor"/>
      </rP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 12. 2021</t>
    </r>
  </si>
  <si>
    <t>Podpora je určena pro vývoj krátkometrážního nebo celovečerního dokumentárního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</si>
  <si>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Kapitoly ze školní práce</t>
  </si>
  <si>
    <t>Celibát aneb tíživá samota kléru</t>
  </si>
  <si>
    <t>Nepálci v Jablonci</t>
  </si>
  <si>
    <t>Vesmírná loď bláznů</t>
  </si>
  <si>
    <t>Návštěvníci</t>
  </si>
  <si>
    <t>UNES-CO</t>
  </si>
  <si>
    <t>Všechno dobře dopadne</t>
  </si>
  <si>
    <t>What´s the News</t>
  </si>
  <si>
    <t>Konec světa</t>
  </si>
  <si>
    <t>Má to cenu?</t>
  </si>
  <si>
    <t>Klimageddon</t>
  </si>
  <si>
    <t>Welcome Tomorrow</t>
  </si>
  <si>
    <t>Živé a mrtvé</t>
  </si>
  <si>
    <t>Komu patří město</t>
  </si>
  <si>
    <t>Oběť</t>
  </si>
  <si>
    <t>Cinepoint s.r.o.</t>
  </si>
  <si>
    <t xml:space="preserve">Libuše Rudinská </t>
  </si>
  <si>
    <t>Theodora Remundová</t>
  </si>
  <si>
    <t>nutprodukce s.r.o.</t>
  </si>
  <si>
    <t>Cinémotif Films s.r.o.</t>
  </si>
  <si>
    <t>endorfilm s.r.o.</t>
  </si>
  <si>
    <t>Mimesis film s.r.o.</t>
  </si>
  <si>
    <t>BULL FILM s.r.o.</t>
  </si>
  <si>
    <t>Pink Productions s.r.o.</t>
  </si>
  <si>
    <t>GPO Platform s.r.o.</t>
  </si>
  <si>
    <t>Era Production s.r.o.</t>
  </si>
  <si>
    <t>Breathless Films s.r.o.</t>
  </si>
  <si>
    <t>Analog Vision s.r.o.</t>
  </si>
  <si>
    <t>Gnomon Production s.r.o.</t>
  </si>
  <si>
    <t>Kuli Film s.r.o.</t>
  </si>
  <si>
    <t>Lukeš, Jan</t>
  </si>
  <si>
    <t>ano</t>
  </si>
  <si>
    <t>Mahdal, Martin</t>
  </si>
  <si>
    <t>Kopřiva, Antonín</t>
  </si>
  <si>
    <t>x</t>
  </si>
  <si>
    <t>Cielová, Hana</t>
  </si>
  <si>
    <t>Kulhánková, Hana</t>
  </si>
  <si>
    <t>Daňhel, Jan</t>
  </si>
  <si>
    <t>Cviková, Ludmila</t>
  </si>
  <si>
    <t>Voráč, Jiří</t>
  </si>
  <si>
    <t>Slováková, Andrea</t>
  </si>
  <si>
    <t>Seidl, Tomáš</t>
  </si>
  <si>
    <t>Hádková, Jana</t>
  </si>
  <si>
    <t>ne</t>
  </si>
  <si>
    <t>Reifová, Irena</t>
  </si>
  <si>
    <t>Uhrík, Štefan</t>
  </si>
  <si>
    <t>Švoma, Martin</t>
  </si>
  <si>
    <t>Ryšavý, Martin</t>
  </si>
  <si>
    <t>Schmarc, Vít</t>
  </si>
  <si>
    <t>Vopeláková Staníková, Daniela</t>
  </si>
  <si>
    <t>Bosáková, Žofia</t>
  </si>
  <si>
    <t>Šuster, Jan</t>
  </si>
  <si>
    <t>Krejčí, Tereza</t>
  </si>
  <si>
    <t>Poláková, Jarmila</t>
  </si>
  <si>
    <t>Slavíková, Nataša</t>
  </si>
  <si>
    <t>Borovan, Pavel</t>
  </si>
  <si>
    <t>Konečný, Lubomír</t>
  </si>
  <si>
    <t>Vandas, Martin</t>
  </si>
  <si>
    <t>Podhradský, Michal</t>
  </si>
  <si>
    <t>Krasnohorský, Juraj</t>
  </si>
  <si>
    <t>Tuček, Daniel</t>
  </si>
  <si>
    <t>3014/2019</t>
  </si>
  <si>
    <t>3002/2019</t>
  </si>
  <si>
    <t>3008/2019</t>
  </si>
  <si>
    <t>3013/2019</t>
  </si>
  <si>
    <t>3016/2019</t>
  </si>
  <si>
    <t>3012/2019</t>
  </si>
  <si>
    <t>2985/2019</t>
  </si>
  <si>
    <t>2978/2019</t>
  </si>
  <si>
    <t>2987/2019</t>
  </si>
  <si>
    <t>2988/2019</t>
  </si>
  <si>
    <t>2983/2019</t>
  </si>
  <si>
    <t>3018/2019</t>
  </si>
  <si>
    <t>3015/2019</t>
  </si>
  <si>
    <t>3001/2019</t>
  </si>
  <si>
    <t>3017/2019</t>
  </si>
  <si>
    <t>investiční dotace</t>
  </si>
  <si>
    <t>90%</t>
  </si>
  <si>
    <t>60%</t>
  </si>
  <si>
    <t>80%</t>
  </si>
  <si>
    <t>65%</t>
  </si>
  <si>
    <t>70%</t>
  </si>
  <si>
    <t>ano - 20%</t>
  </si>
  <si>
    <t>30.6.2020</t>
  </si>
  <si>
    <t>31.10.2020</t>
  </si>
  <si>
    <t>Projekt 3013/2019 Má to cenu? je na základě usnesení Rady č. 248/2019 hrazen ze státní dotace 2019. Ostatní podpořené projekty výzvy jsou na základě usnesení Rady č. 52/2016 hrazeny ze státní dotace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</si>
</sst>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9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3" fontId="3" fillId="2" borderId="1" xfId="0" applyNumberFormat="1" applyFont="1" applyFill="1" applyBorder="1" applyAlignment="1">
      <alignment horizontal="right" wrapText="1"/>
    </xf>
    <xf numFmtId="49" fontId="3" fillId="2" borderId="3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9" fontId="3" fillId="2" borderId="0" xfId="1" applyFont="1" applyFill="1" applyAlignment="1">
      <alignment horizontal="left" vertical="top"/>
    </xf>
    <xf numFmtId="14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9"/>
  <sheetViews>
    <sheetView tabSelected="1"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15.14062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3" ht="38.25" customHeight="1" x14ac:dyDescent="0.25">
      <c r="A1" s="1" t="s">
        <v>35</v>
      </c>
    </row>
    <row r="2" spans="1:93" ht="15" x14ac:dyDescent="0.25">
      <c r="A2" s="32" t="s">
        <v>39</v>
      </c>
      <c r="B2" s="32"/>
      <c r="C2" s="32"/>
      <c r="D2" s="4" t="s">
        <v>24</v>
      </c>
    </row>
    <row r="3" spans="1:93" ht="14.45" customHeight="1" x14ac:dyDescent="0.25">
      <c r="A3" s="32" t="s">
        <v>34</v>
      </c>
      <c r="B3" s="32"/>
      <c r="C3" s="32"/>
      <c r="D3" s="31" t="s">
        <v>36</v>
      </c>
      <c r="E3" s="31"/>
      <c r="F3" s="31"/>
      <c r="G3" s="31"/>
      <c r="H3" s="31"/>
      <c r="I3" s="31"/>
      <c r="J3" s="31"/>
      <c r="K3" s="31"/>
    </row>
    <row r="4" spans="1:93" ht="49.5" customHeight="1" x14ac:dyDescent="0.25">
      <c r="A4" s="33" t="s">
        <v>40</v>
      </c>
      <c r="B4" s="32"/>
      <c r="C4" s="32"/>
      <c r="D4" s="31" t="s">
        <v>37</v>
      </c>
      <c r="E4" s="31"/>
      <c r="F4" s="31"/>
      <c r="G4" s="31"/>
      <c r="H4" s="31"/>
      <c r="I4" s="31"/>
      <c r="J4" s="31"/>
      <c r="K4" s="31"/>
    </row>
    <row r="5" spans="1:93" ht="12.6" customHeight="1" x14ac:dyDescent="0.25">
      <c r="A5" s="32" t="s">
        <v>38</v>
      </c>
      <c r="B5" s="32"/>
      <c r="C5" s="32"/>
      <c r="D5" s="31"/>
      <c r="E5" s="31"/>
      <c r="F5" s="31"/>
      <c r="G5" s="31"/>
      <c r="H5" s="31"/>
      <c r="I5" s="31"/>
      <c r="J5" s="31"/>
      <c r="K5" s="31"/>
    </row>
    <row r="6" spans="1:9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93" ht="12" customHeight="1" x14ac:dyDescent="0.25">
      <c r="A7" s="19"/>
      <c r="D7" s="24"/>
      <c r="E7" s="24"/>
      <c r="F7" s="24"/>
      <c r="G7" s="24"/>
      <c r="H7" s="24"/>
      <c r="I7" s="24"/>
      <c r="J7" s="24"/>
      <c r="K7" s="24"/>
    </row>
    <row r="8" spans="1:93" ht="28.5" customHeight="1" x14ac:dyDescent="0.25">
      <c r="A8" s="19"/>
      <c r="D8" s="31" t="s">
        <v>127</v>
      </c>
      <c r="E8" s="31"/>
      <c r="F8" s="31"/>
      <c r="G8" s="31"/>
      <c r="H8" s="31"/>
      <c r="I8" s="31"/>
      <c r="J8" s="31"/>
      <c r="K8" s="31"/>
    </row>
    <row r="9" spans="1:93" x14ac:dyDescent="0.25">
      <c r="A9" s="4"/>
    </row>
    <row r="10" spans="1:93" ht="26.45" customHeight="1" x14ac:dyDescent="0.25">
      <c r="A10" s="34" t="s">
        <v>0</v>
      </c>
      <c r="B10" s="34" t="s">
        <v>1</v>
      </c>
      <c r="C10" s="34" t="s">
        <v>19</v>
      </c>
      <c r="D10" s="34" t="s">
        <v>13</v>
      </c>
      <c r="E10" s="37" t="s">
        <v>2</v>
      </c>
      <c r="F10" s="34" t="s">
        <v>31</v>
      </c>
      <c r="G10" s="34"/>
      <c r="H10" s="34" t="s">
        <v>32</v>
      </c>
      <c r="I10" s="34"/>
      <c r="J10" s="34" t="s">
        <v>33</v>
      </c>
      <c r="K10" s="34"/>
      <c r="L10" s="34" t="s">
        <v>15</v>
      </c>
      <c r="M10" s="34" t="s">
        <v>14</v>
      </c>
      <c r="N10" s="34" t="s">
        <v>16</v>
      </c>
      <c r="O10" s="34" t="s">
        <v>28</v>
      </c>
      <c r="P10" s="34" t="s">
        <v>29</v>
      </c>
      <c r="Q10" s="34" t="s">
        <v>30</v>
      </c>
      <c r="R10" s="34" t="s">
        <v>3</v>
      </c>
      <c r="S10" s="34" t="s">
        <v>4</v>
      </c>
      <c r="T10" s="34" t="s">
        <v>5</v>
      </c>
      <c r="U10" s="34" t="s">
        <v>6</v>
      </c>
      <c r="V10" s="34" t="s">
        <v>7</v>
      </c>
      <c r="W10" s="34" t="s">
        <v>8</v>
      </c>
      <c r="X10" s="34" t="s">
        <v>18</v>
      </c>
      <c r="Y10" s="34" t="s">
        <v>17</v>
      </c>
      <c r="Z10" s="34" t="s">
        <v>9</v>
      </c>
      <c r="AA10" s="34" t="s">
        <v>10</v>
      </c>
      <c r="AB10" s="34" t="s">
        <v>11</v>
      </c>
      <c r="AC10" s="34" t="s">
        <v>12</v>
      </c>
    </row>
    <row r="11" spans="1:93" ht="59.45" customHeight="1" x14ac:dyDescent="0.25">
      <c r="A11" s="36"/>
      <c r="B11" s="36"/>
      <c r="C11" s="36"/>
      <c r="D11" s="36"/>
      <c r="E11" s="38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93" ht="37.5" customHeight="1" x14ac:dyDescent="0.25">
      <c r="A12" s="35"/>
      <c r="B12" s="35"/>
      <c r="C12" s="35"/>
      <c r="D12" s="35"/>
      <c r="E12" s="39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  <c r="T12" s="6"/>
      <c r="U12" s="6"/>
      <c r="V12" s="7"/>
      <c r="W12" s="7"/>
      <c r="X12" s="7"/>
      <c r="Y12" s="7"/>
      <c r="Z12" s="7"/>
      <c r="AA12" s="7"/>
      <c r="AB12" s="7"/>
      <c r="AC12" s="30"/>
    </row>
    <row r="13" spans="1:93" s="8" customFormat="1" ht="12.75" customHeight="1" x14ac:dyDescent="0.2">
      <c r="A13" s="9" t="s">
        <v>103</v>
      </c>
      <c r="B13" s="10" t="s">
        <v>67</v>
      </c>
      <c r="C13" s="10" t="s">
        <v>52</v>
      </c>
      <c r="D13" s="20">
        <v>621916</v>
      </c>
      <c r="E13" s="20">
        <v>380000</v>
      </c>
      <c r="F13" s="17" t="s">
        <v>82</v>
      </c>
      <c r="G13" s="16" t="s">
        <v>76</v>
      </c>
      <c r="H13" s="16" t="s">
        <v>83</v>
      </c>
      <c r="I13" s="16" t="s">
        <v>73</v>
      </c>
      <c r="J13" s="16" t="s">
        <v>101</v>
      </c>
      <c r="K13" s="16" t="s">
        <v>85</v>
      </c>
      <c r="L13" s="12">
        <v>36.142899999999997</v>
      </c>
      <c r="M13" s="12">
        <v>12.857100000000001</v>
      </c>
      <c r="N13" s="12">
        <v>13.142899999999999</v>
      </c>
      <c r="O13" s="12">
        <v>4.7142999999999997</v>
      </c>
      <c r="P13" s="12">
        <v>8.1428999999999991</v>
      </c>
      <c r="Q13" s="12">
        <v>8.8571000000000009</v>
      </c>
      <c r="R13" s="12">
        <v>2</v>
      </c>
      <c r="S13" s="12">
        <v>85.857100000000003</v>
      </c>
      <c r="T13" s="25">
        <v>380000</v>
      </c>
      <c r="U13" s="13" t="s">
        <v>118</v>
      </c>
      <c r="V13" s="15" t="s">
        <v>73</v>
      </c>
      <c r="W13" s="21" t="s">
        <v>73</v>
      </c>
      <c r="X13" s="15" t="s">
        <v>85</v>
      </c>
      <c r="Y13" s="21" t="s">
        <v>85</v>
      </c>
      <c r="Z13" s="14">
        <v>0.61</v>
      </c>
      <c r="AA13" s="21" t="s">
        <v>119</v>
      </c>
      <c r="AB13" s="28">
        <v>44196</v>
      </c>
      <c r="AC13" s="28">
        <v>44196</v>
      </c>
      <c r="AD13" s="27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8" customFormat="1" ht="12.75" customHeight="1" x14ac:dyDescent="0.2">
      <c r="A14" s="9" t="s">
        <v>104</v>
      </c>
      <c r="B14" s="10" t="s">
        <v>63</v>
      </c>
      <c r="C14" s="10" t="s">
        <v>48</v>
      </c>
      <c r="D14" s="20">
        <v>600000</v>
      </c>
      <c r="E14" s="20">
        <v>450000</v>
      </c>
      <c r="F14" s="17" t="s">
        <v>79</v>
      </c>
      <c r="G14" s="16" t="s">
        <v>76</v>
      </c>
      <c r="H14" s="16" t="s">
        <v>88</v>
      </c>
      <c r="I14" s="16" t="s">
        <v>76</v>
      </c>
      <c r="J14" s="16" t="s">
        <v>97</v>
      </c>
      <c r="K14" s="16" t="s">
        <v>73</v>
      </c>
      <c r="L14" s="12">
        <v>36.285699999999999</v>
      </c>
      <c r="M14" s="12">
        <v>14.428599999999999</v>
      </c>
      <c r="N14" s="12">
        <v>12.7143</v>
      </c>
      <c r="O14" s="12">
        <v>3.5714000000000001</v>
      </c>
      <c r="P14" s="12">
        <v>5.7142999999999997</v>
      </c>
      <c r="Q14" s="12">
        <v>7</v>
      </c>
      <c r="R14" s="12">
        <v>3.8571</v>
      </c>
      <c r="S14" s="12">
        <v>83.571399999999997</v>
      </c>
      <c r="T14" s="25">
        <v>360000</v>
      </c>
      <c r="U14" s="13" t="s">
        <v>118</v>
      </c>
      <c r="V14" s="15" t="s">
        <v>73</v>
      </c>
      <c r="W14" s="21" t="s">
        <v>73</v>
      </c>
      <c r="X14" s="15" t="s">
        <v>85</v>
      </c>
      <c r="Y14" s="21" t="s">
        <v>85</v>
      </c>
      <c r="Z14" s="14">
        <v>0.75</v>
      </c>
      <c r="AA14" s="21" t="s">
        <v>119</v>
      </c>
      <c r="AB14" s="28">
        <v>44196</v>
      </c>
      <c r="AC14" s="28">
        <v>44196</v>
      </c>
      <c r="AD14" s="27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8" customFormat="1" ht="12.75" customHeight="1" x14ac:dyDescent="0.2">
      <c r="A15" s="9" t="s">
        <v>105</v>
      </c>
      <c r="B15" s="10" t="s">
        <v>64</v>
      </c>
      <c r="C15" s="10" t="s">
        <v>49</v>
      </c>
      <c r="D15" s="20">
        <v>1419000</v>
      </c>
      <c r="E15" s="20">
        <v>321000</v>
      </c>
      <c r="F15" s="11" t="s">
        <v>80</v>
      </c>
      <c r="G15" s="16" t="s">
        <v>73</v>
      </c>
      <c r="H15" s="16" t="s">
        <v>77</v>
      </c>
      <c r="I15" s="16" t="s">
        <v>85</v>
      </c>
      <c r="J15" s="16" t="s">
        <v>98</v>
      </c>
      <c r="K15" s="16" t="s">
        <v>76</v>
      </c>
      <c r="L15" s="12">
        <v>33.285699999999999</v>
      </c>
      <c r="M15" s="12">
        <v>11.7143</v>
      </c>
      <c r="N15" s="12">
        <v>12.571400000000001</v>
      </c>
      <c r="O15" s="12">
        <v>5</v>
      </c>
      <c r="P15" s="12">
        <v>9</v>
      </c>
      <c r="Q15" s="12">
        <v>8.8571000000000009</v>
      </c>
      <c r="R15" s="12">
        <v>3</v>
      </c>
      <c r="S15" s="12">
        <v>83.428600000000003</v>
      </c>
      <c r="T15" s="25">
        <v>320000</v>
      </c>
      <c r="U15" s="13" t="s">
        <v>118</v>
      </c>
      <c r="V15" s="15" t="s">
        <v>85</v>
      </c>
      <c r="W15" s="21" t="s">
        <v>85</v>
      </c>
      <c r="X15" s="15" t="s">
        <v>85</v>
      </c>
      <c r="Y15" s="21" t="s">
        <v>85</v>
      </c>
      <c r="Z15" s="14">
        <v>0.5</v>
      </c>
      <c r="AA15" s="21" t="s">
        <v>120</v>
      </c>
      <c r="AB15" s="28">
        <v>44012</v>
      </c>
      <c r="AC15" s="28">
        <v>44012</v>
      </c>
      <c r="AD15" s="27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">
      <c r="A16" s="9" t="s">
        <v>106</v>
      </c>
      <c r="B16" s="10" t="s">
        <v>66</v>
      </c>
      <c r="C16" s="10" t="s">
        <v>51</v>
      </c>
      <c r="D16" s="20">
        <v>600000</v>
      </c>
      <c r="E16" s="20">
        <v>485000</v>
      </c>
      <c r="F16" s="11" t="s">
        <v>76</v>
      </c>
      <c r="G16" s="16" t="s">
        <v>76</v>
      </c>
      <c r="H16" s="16" t="s">
        <v>90</v>
      </c>
      <c r="I16" s="16" t="s">
        <v>76</v>
      </c>
      <c r="J16" s="16" t="s">
        <v>100</v>
      </c>
      <c r="K16" s="16" t="s">
        <v>73</v>
      </c>
      <c r="L16" s="12">
        <v>34.857100000000003</v>
      </c>
      <c r="M16" s="12">
        <v>10.857100000000001</v>
      </c>
      <c r="N16" s="12">
        <v>12.2857</v>
      </c>
      <c r="O16" s="12">
        <v>5</v>
      </c>
      <c r="P16" s="12">
        <v>8</v>
      </c>
      <c r="Q16" s="12">
        <v>8.7142999999999997</v>
      </c>
      <c r="R16" s="12">
        <v>3</v>
      </c>
      <c r="S16" s="12">
        <v>82.714299999999994</v>
      </c>
      <c r="T16" s="25">
        <v>450000</v>
      </c>
      <c r="U16" s="13" t="s">
        <v>118</v>
      </c>
      <c r="V16" s="15" t="s">
        <v>73</v>
      </c>
      <c r="W16" s="21" t="s">
        <v>73</v>
      </c>
      <c r="X16" s="15" t="s">
        <v>85</v>
      </c>
      <c r="Y16" s="21" t="s">
        <v>85</v>
      </c>
      <c r="Z16" s="14">
        <v>0.82</v>
      </c>
      <c r="AA16" s="21" t="s">
        <v>119</v>
      </c>
      <c r="AB16" s="28">
        <v>44255</v>
      </c>
      <c r="AC16" s="28">
        <v>44255</v>
      </c>
      <c r="AD16" s="27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9" t="s">
        <v>107</v>
      </c>
      <c r="B17" s="10" t="s">
        <v>69</v>
      </c>
      <c r="C17" s="10" t="s">
        <v>54</v>
      </c>
      <c r="D17" s="20">
        <v>800000</v>
      </c>
      <c r="E17" s="20">
        <v>590000</v>
      </c>
      <c r="F17" s="17" t="s">
        <v>84</v>
      </c>
      <c r="G17" s="16" t="s">
        <v>85</v>
      </c>
      <c r="H17" s="16" t="s">
        <v>74</v>
      </c>
      <c r="I17" s="16" t="s">
        <v>73</v>
      </c>
      <c r="J17" s="16" t="s">
        <v>102</v>
      </c>
      <c r="K17" s="16" t="s">
        <v>85</v>
      </c>
      <c r="L17" s="12">
        <v>34.714300000000001</v>
      </c>
      <c r="M17" s="12">
        <v>11.857100000000001</v>
      </c>
      <c r="N17" s="12">
        <v>12.2857</v>
      </c>
      <c r="O17" s="12">
        <v>4</v>
      </c>
      <c r="P17" s="12">
        <v>7.2857000000000003</v>
      </c>
      <c r="Q17" s="12">
        <v>8</v>
      </c>
      <c r="R17" s="12">
        <v>4</v>
      </c>
      <c r="S17" s="12">
        <v>82.142899999999997</v>
      </c>
      <c r="T17" s="25">
        <v>500000</v>
      </c>
      <c r="U17" s="13" t="s">
        <v>118</v>
      </c>
      <c r="V17" s="15" t="s">
        <v>73</v>
      </c>
      <c r="W17" s="21" t="s">
        <v>73</v>
      </c>
      <c r="X17" s="15" t="s">
        <v>73</v>
      </c>
      <c r="Y17" s="21" t="s">
        <v>124</v>
      </c>
      <c r="Z17" s="14">
        <v>0.74</v>
      </c>
      <c r="AA17" s="21" t="s">
        <v>119</v>
      </c>
      <c r="AB17" s="28">
        <v>44561</v>
      </c>
      <c r="AC17" s="28">
        <v>44561</v>
      </c>
      <c r="AD17" s="27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ht="12.75" customHeight="1" x14ac:dyDescent="0.2">
      <c r="A18" s="9" t="s">
        <v>108</v>
      </c>
      <c r="B18" s="10" t="s">
        <v>65</v>
      </c>
      <c r="C18" s="10" t="s">
        <v>50</v>
      </c>
      <c r="D18" s="20">
        <v>1008840</v>
      </c>
      <c r="E18" s="20">
        <v>600000</v>
      </c>
      <c r="F18" s="17" t="s">
        <v>81</v>
      </c>
      <c r="G18" s="16" t="s">
        <v>73</v>
      </c>
      <c r="H18" s="16" t="s">
        <v>89</v>
      </c>
      <c r="I18" s="16" t="s">
        <v>73</v>
      </c>
      <c r="J18" s="16" t="s">
        <v>99</v>
      </c>
      <c r="K18" s="16" t="s">
        <v>73</v>
      </c>
      <c r="L18" s="12">
        <v>33</v>
      </c>
      <c r="M18" s="12">
        <v>10.428599999999999</v>
      </c>
      <c r="N18" s="12">
        <v>12.2857</v>
      </c>
      <c r="O18" s="12">
        <v>4.8571</v>
      </c>
      <c r="P18" s="12">
        <v>8.2857000000000003</v>
      </c>
      <c r="Q18" s="12">
        <v>8.8571000000000009</v>
      </c>
      <c r="R18" s="12">
        <v>3.8571</v>
      </c>
      <c r="S18" s="12">
        <v>81.571399999999997</v>
      </c>
      <c r="T18" s="25">
        <v>500000</v>
      </c>
      <c r="U18" s="13" t="s">
        <v>118</v>
      </c>
      <c r="V18" s="15" t="s">
        <v>73</v>
      </c>
      <c r="W18" s="21" t="s">
        <v>73</v>
      </c>
      <c r="X18" s="15" t="s">
        <v>73</v>
      </c>
      <c r="Y18" s="21" t="s">
        <v>124</v>
      </c>
      <c r="Z18" s="14">
        <v>0.59</v>
      </c>
      <c r="AA18" s="21" t="s">
        <v>121</v>
      </c>
      <c r="AB18" s="28">
        <v>43921</v>
      </c>
      <c r="AC18" s="28">
        <v>43921</v>
      </c>
      <c r="AD18" s="27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9" t="s">
        <v>109</v>
      </c>
      <c r="B19" s="10" t="s">
        <v>59</v>
      </c>
      <c r="C19" s="10" t="s">
        <v>44</v>
      </c>
      <c r="D19" s="20">
        <v>861950</v>
      </c>
      <c r="E19" s="20">
        <v>380000</v>
      </c>
      <c r="F19" s="17" t="s">
        <v>75</v>
      </c>
      <c r="G19" s="16" t="s">
        <v>76</v>
      </c>
      <c r="H19" s="16" t="s">
        <v>80</v>
      </c>
      <c r="I19" s="16" t="s">
        <v>85</v>
      </c>
      <c r="J19" s="16" t="s">
        <v>93</v>
      </c>
      <c r="K19" s="16" t="s">
        <v>73</v>
      </c>
      <c r="L19" s="12">
        <v>34.428600000000003</v>
      </c>
      <c r="M19" s="12">
        <v>12</v>
      </c>
      <c r="N19" s="12">
        <v>12.2857</v>
      </c>
      <c r="O19" s="12">
        <v>3.8571</v>
      </c>
      <c r="P19" s="12">
        <v>7.2857000000000003</v>
      </c>
      <c r="Q19" s="12">
        <v>9</v>
      </c>
      <c r="R19" s="12">
        <v>2</v>
      </c>
      <c r="S19" s="12">
        <v>80.857100000000003</v>
      </c>
      <c r="T19" s="25">
        <v>350000</v>
      </c>
      <c r="U19" s="13" t="s">
        <v>118</v>
      </c>
      <c r="V19" s="15" t="s">
        <v>73</v>
      </c>
      <c r="W19" s="21" t="s">
        <v>73</v>
      </c>
      <c r="X19" s="15" t="s">
        <v>85</v>
      </c>
      <c r="Y19" s="21" t="s">
        <v>85</v>
      </c>
      <c r="Z19" s="14">
        <v>0.49</v>
      </c>
      <c r="AA19" s="21" t="s">
        <v>122</v>
      </c>
      <c r="AB19" s="28">
        <v>43830</v>
      </c>
      <c r="AC19" s="28">
        <v>43830</v>
      </c>
      <c r="AD19" s="27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">
      <c r="A20" s="9" t="s">
        <v>110</v>
      </c>
      <c r="B20" s="10" t="s">
        <v>57</v>
      </c>
      <c r="C20" s="10" t="s">
        <v>42</v>
      </c>
      <c r="D20" s="20">
        <v>584000</v>
      </c>
      <c r="E20" s="20">
        <v>444000</v>
      </c>
      <c r="F20" s="17" t="s">
        <v>72</v>
      </c>
      <c r="G20" s="16" t="s">
        <v>73</v>
      </c>
      <c r="H20" s="16" t="s">
        <v>86</v>
      </c>
      <c r="I20" s="16" t="s">
        <v>73</v>
      </c>
      <c r="J20" s="16" t="s">
        <v>91</v>
      </c>
      <c r="K20" s="16" t="s">
        <v>73</v>
      </c>
      <c r="L20" s="12">
        <v>31.714300000000001</v>
      </c>
      <c r="M20" s="12">
        <v>11.428599999999999</v>
      </c>
      <c r="N20" s="12">
        <v>12</v>
      </c>
      <c r="O20" s="12">
        <v>4.7142999999999997</v>
      </c>
      <c r="P20" s="12">
        <v>8.1428999999999991</v>
      </c>
      <c r="Q20" s="12">
        <v>7.8571</v>
      </c>
      <c r="R20" s="12">
        <v>4</v>
      </c>
      <c r="S20" s="12">
        <v>79.857100000000003</v>
      </c>
      <c r="T20" s="25">
        <v>400000</v>
      </c>
      <c r="U20" s="13" t="s">
        <v>118</v>
      </c>
      <c r="V20" s="15" t="s">
        <v>73</v>
      </c>
      <c r="W20" s="21" t="s">
        <v>73</v>
      </c>
      <c r="X20" s="15" t="s">
        <v>85</v>
      </c>
      <c r="Y20" s="21" t="s">
        <v>85</v>
      </c>
      <c r="Z20" s="14">
        <v>0.76</v>
      </c>
      <c r="AA20" s="21" t="s">
        <v>119</v>
      </c>
      <c r="AB20" s="28">
        <v>44286</v>
      </c>
      <c r="AC20" s="28">
        <v>44286</v>
      </c>
      <c r="AD20" s="27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2.75" customHeight="1" x14ac:dyDescent="0.2">
      <c r="A21" s="9" t="s">
        <v>111</v>
      </c>
      <c r="B21" s="10" t="s">
        <v>60</v>
      </c>
      <c r="C21" s="10" t="s">
        <v>45</v>
      </c>
      <c r="D21" s="20">
        <v>440500</v>
      </c>
      <c r="E21" s="20">
        <v>380000</v>
      </c>
      <c r="F21" s="11" t="s">
        <v>76</v>
      </c>
      <c r="G21" s="16" t="s">
        <v>76</v>
      </c>
      <c r="H21" s="16" t="s">
        <v>75</v>
      </c>
      <c r="I21" s="16" t="s">
        <v>76</v>
      </c>
      <c r="J21" s="16" t="s">
        <v>94</v>
      </c>
      <c r="K21" s="16" t="s">
        <v>85</v>
      </c>
      <c r="L21" s="12">
        <v>34</v>
      </c>
      <c r="M21" s="12">
        <v>9.8571000000000009</v>
      </c>
      <c r="N21" s="12">
        <v>11.7143</v>
      </c>
      <c r="O21" s="12">
        <v>4</v>
      </c>
      <c r="P21" s="12">
        <v>7.4286000000000003</v>
      </c>
      <c r="Q21" s="12">
        <v>7.7142999999999997</v>
      </c>
      <c r="R21" s="12">
        <v>5</v>
      </c>
      <c r="S21" s="12">
        <v>79.714299999999994</v>
      </c>
      <c r="T21" s="25">
        <v>340000</v>
      </c>
      <c r="U21" s="13" t="s">
        <v>118</v>
      </c>
      <c r="V21" s="15" t="s">
        <v>73</v>
      </c>
      <c r="W21" s="21" t="s">
        <v>73</v>
      </c>
      <c r="X21" s="15" t="s">
        <v>85</v>
      </c>
      <c r="Y21" s="21" t="s">
        <v>85</v>
      </c>
      <c r="Z21" s="14">
        <v>0.86</v>
      </c>
      <c r="AA21" s="21" t="s">
        <v>119</v>
      </c>
      <c r="AB21" s="28">
        <v>44001</v>
      </c>
      <c r="AC21" s="29" t="s">
        <v>125</v>
      </c>
      <c r="AD21" s="27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2.75" customHeight="1" x14ac:dyDescent="0.2">
      <c r="A22" s="9" t="s">
        <v>112</v>
      </c>
      <c r="B22" s="10" t="s">
        <v>61</v>
      </c>
      <c r="C22" s="10" t="s">
        <v>46</v>
      </c>
      <c r="D22" s="20">
        <v>1040000</v>
      </c>
      <c r="E22" s="20">
        <v>600000</v>
      </c>
      <c r="F22" s="17" t="s">
        <v>77</v>
      </c>
      <c r="G22" s="16" t="s">
        <v>73</v>
      </c>
      <c r="H22" s="16" t="s">
        <v>80</v>
      </c>
      <c r="I22" s="16" t="s">
        <v>73</v>
      </c>
      <c r="J22" s="16" t="s">
        <v>95</v>
      </c>
      <c r="K22" s="16" t="s">
        <v>73</v>
      </c>
      <c r="L22" s="12">
        <v>32.857100000000003</v>
      </c>
      <c r="M22" s="12">
        <v>12.142899999999999</v>
      </c>
      <c r="N22" s="12">
        <v>11.857100000000001</v>
      </c>
      <c r="O22" s="12">
        <v>4.2857000000000003</v>
      </c>
      <c r="P22" s="12">
        <v>7.8571</v>
      </c>
      <c r="Q22" s="12">
        <v>7.1429</v>
      </c>
      <c r="R22" s="12">
        <v>3</v>
      </c>
      <c r="S22" s="12">
        <v>79.142899999999997</v>
      </c>
      <c r="T22" s="25">
        <v>500000</v>
      </c>
      <c r="U22" s="13" t="s">
        <v>118</v>
      </c>
      <c r="V22" s="15" t="s">
        <v>73</v>
      </c>
      <c r="W22" s="21" t="s">
        <v>73</v>
      </c>
      <c r="X22" s="15" t="s">
        <v>85</v>
      </c>
      <c r="Y22" s="21" t="s">
        <v>85</v>
      </c>
      <c r="Z22" s="14">
        <v>0.57999999999999996</v>
      </c>
      <c r="AA22" s="21" t="s">
        <v>123</v>
      </c>
      <c r="AB22" s="28">
        <v>44105</v>
      </c>
      <c r="AC22" s="29" t="s">
        <v>126</v>
      </c>
      <c r="AD22" s="27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2.75" customHeight="1" x14ac:dyDescent="0.2">
      <c r="A23" s="9" t="s">
        <v>113</v>
      </c>
      <c r="B23" s="10" t="s">
        <v>58</v>
      </c>
      <c r="C23" s="10" t="s">
        <v>43</v>
      </c>
      <c r="D23" s="20">
        <v>887750</v>
      </c>
      <c r="E23" s="20">
        <v>400000</v>
      </c>
      <c r="F23" s="11" t="s">
        <v>74</v>
      </c>
      <c r="G23" s="16" t="s">
        <v>73</v>
      </c>
      <c r="H23" s="16" t="s">
        <v>84</v>
      </c>
      <c r="I23" s="16" t="s">
        <v>73</v>
      </c>
      <c r="J23" s="16" t="s">
        <v>92</v>
      </c>
      <c r="K23" s="16" t="s">
        <v>85</v>
      </c>
      <c r="L23" s="12">
        <v>33.428600000000003</v>
      </c>
      <c r="M23" s="12">
        <v>11.571400000000001</v>
      </c>
      <c r="N23" s="12">
        <v>11.7143</v>
      </c>
      <c r="O23" s="12">
        <v>4</v>
      </c>
      <c r="P23" s="12">
        <v>7</v>
      </c>
      <c r="Q23" s="12">
        <v>7</v>
      </c>
      <c r="R23" s="12">
        <v>3.4285999999999999</v>
      </c>
      <c r="S23" s="12">
        <v>78.142899999999997</v>
      </c>
      <c r="T23" s="25">
        <v>400000</v>
      </c>
      <c r="U23" s="13" t="s">
        <v>118</v>
      </c>
      <c r="V23" s="15" t="s">
        <v>73</v>
      </c>
      <c r="W23" s="21" t="s">
        <v>73</v>
      </c>
      <c r="X23" s="15" t="s">
        <v>73</v>
      </c>
      <c r="Y23" s="21" t="s">
        <v>124</v>
      </c>
      <c r="Z23" s="14">
        <v>0.45</v>
      </c>
      <c r="AA23" s="21" t="s">
        <v>123</v>
      </c>
      <c r="AB23" s="28">
        <v>44196</v>
      </c>
      <c r="AC23" s="28">
        <v>44196</v>
      </c>
      <c r="AD23" s="27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8" customFormat="1" ht="12.75" customHeight="1" x14ac:dyDescent="0.2">
      <c r="A24" s="9" t="s">
        <v>114</v>
      </c>
      <c r="B24" s="10" t="s">
        <v>71</v>
      </c>
      <c r="C24" s="10" t="s">
        <v>56</v>
      </c>
      <c r="D24" s="20">
        <v>777500</v>
      </c>
      <c r="E24" s="20">
        <v>499000</v>
      </c>
      <c r="F24" s="17" t="s">
        <v>74</v>
      </c>
      <c r="G24" s="16" t="s">
        <v>73</v>
      </c>
      <c r="H24" s="16" t="s">
        <v>84</v>
      </c>
      <c r="I24" s="16" t="s">
        <v>73</v>
      </c>
      <c r="J24" s="16" t="s">
        <v>92</v>
      </c>
      <c r="K24" s="16" t="s">
        <v>73</v>
      </c>
      <c r="L24" s="12">
        <v>28.857099999999999</v>
      </c>
      <c r="M24" s="12">
        <v>12</v>
      </c>
      <c r="N24" s="12">
        <v>10</v>
      </c>
      <c r="O24" s="12">
        <v>3.1429</v>
      </c>
      <c r="P24" s="12">
        <v>6.8571</v>
      </c>
      <c r="Q24" s="12">
        <v>5.8571</v>
      </c>
      <c r="R24" s="12">
        <v>3.5714000000000001</v>
      </c>
      <c r="S24" s="12">
        <v>70.285700000000006</v>
      </c>
      <c r="T24" s="25"/>
      <c r="U24" s="13"/>
      <c r="V24" s="15" t="s">
        <v>73</v>
      </c>
      <c r="W24" s="21"/>
      <c r="X24" s="15" t="s">
        <v>85</v>
      </c>
      <c r="Y24" s="21"/>
      <c r="Z24" s="14">
        <v>0.68</v>
      </c>
      <c r="AA24" s="21"/>
      <c r="AB24" s="28">
        <v>44012</v>
      </c>
      <c r="AC24" s="29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8" customFormat="1" ht="12.75" customHeight="1" x14ac:dyDescent="0.2">
      <c r="A25" s="9" t="s">
        <v>115</v>
      </c>
      <c r="B25" s="10" t="s">
        <v>68</v>
      </c>
      <c r="C25" s="10" t="s">
        <v>53</v>
      </c>
      <c r="D25" s="20">
        <v>1450000</v>
      </c>
      <c r="E25" s="20">
        <v>700000</v>
      </c>
      <c r="F25" s="11" t="s">
        <v>83</v>
      </c>
      <c r="G25" s="16" t="s">
        <v>73</v>
      </c>
      <c r="H25" s="16" t="s">
        <v>79</v>
      </c>
      <c r="I25" s="16" t="s">
        <v>76</v>
      </c>
      <c r="J25" s="16" t="s">
        <v>95</v>
      </c>
      <c r="K25" s="16" t="s">
        <v>73</v>
      </c>
      <c r="L25" s="12">
        <v>29</v>
      </c>
      <c r="M25" s="12">
        <v>9.8571000000000009</v>
      </c>
      <c r="N25" s="12">
        <v>10.2857</v>
      </c>
      <c r="O25" s="12">
        <v>4.1429</v>
      </c>
      <c r="P25" s="12">
        <v>6.7142999999999997</v>
      </c>
      <c r="Q25" s="12">
        <v>6.8571</v>
      </c>
      <c r="R25" s="12">
        <v>2</v>
      </c>
      <c r="S25" s="12">
        <v>68.857100000000003</v>
      </c>
      <c r="T25" s="25"/>
      <c r="U25" s="13"/>
      <c r="V25" s="15" t="s">
        <v>73</v>
      </c>
      <c r="W25" s="21"/>
      <c r="X25" s="15" t="s">
        <v>73</v>
      </c>
      <c r="Y25" s="21"/>
      <c r="Z25" s="14">
        <v>0.48</v>
      </c>
      <c r="AA25" s="21"/>
      <c r="AB25" s="28">
        <v>43891</v>
      </c>
      <c r="AC25" s="29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8" customFormat="1" ht="12.75" customHeight="1" x14ac:dyDescent="0.2">
      <c r="A26" s="9" t="s">
        <v>116</v>
      </c>
      <c r="B26" s="10" t="s">
        <v>62</v>
      </c>
      <c r="C26" s="10" t="s">
        <v>47</v>
      </c>
      <c r="D26" s="20">
        <v>1472375</v>
      </c>
      <c r="E26" s="20">
        <v>610000</v>
      </c>
      <c r="F26" s="11" t="s">
        <v>78</v>
      </c>
      <c r="G26" s="16" t="s">
        <v>73</v>
      </c>
      <c r="H26" s="16" t="s">
        <v>87</v>
      </c>
      <c r="I26" s="16" t="s">
        <v>85</v>
      </c>
      <c r="J26" s="16" t="s">
        <v>96</v>
      </c>
      <c r="K26" s="16" t="s">
        <v>76</v>
      </c>
      <c r="L26" s="12">
        <v>27.714300000000001</v>
      </c>
      <c r="M26" s="12">
        <v>12.142899999999999</v>
      </c>
      <c r="N26" s="12">
        <v>10.2857</v>
      </c>
      <c r="O26" s="12">
        <v>3.7143000000000002</v>
      </c>
      <c r="P26" s="12">
        <v>5.1429</v>
      </c>
      <c r="Q26" s="12">
        <v>5.5713999999999997</v>
      </c>
      <c r="R26" s="12">
        <v>4</v>
      </c>
      <c r="S26" s="12">
        <v>68.571399999999997</v>
      </c>
      <c r="T26" s="25"/>
      <c r="U26" s="13"/>
      <c r="V26" s="15" t="s">
        <v>73</v>
      </c>
      <c r="W26" s="21"/>
      <c r="X26" s="15" t="s">
        <v>85</v>
      </c>
      <c r="Y26" s="21"/>
      <c r="Z26" s="14">
        <v>0.4143</v>
      </c>
      <c r="AA26" s="21"/>
      <c r="AB26" s="28">
        <v>44561</v>
      </c>
      <c r="AC26" s="29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8" customFormat="1" ht="12.75" customHeight="1" x14ac:dyDescent="0.2">
      <c r="A27" s="9" t="s">
        <v>117</v>
      </c>
      <c r="B27" s="10" t="s">
        <v>70</v>
      </c>
      <c r="C27" s="10" t="s">
        <v>55</v>
      </c>
      <c r="D27" s="20">
        <v>1250000</v>
      </c>
      <c r="E27" s="20">
        <v>400000</v>
      </c>
      <c r="F27" s="11" t="s">
        <v>72</v>
      </c>
      <c r="G27" s="16" t="s">
        <v>73</v>
      </c>
      <c r="H27" s="16" t="s">
        <v>86</v>
      </c>
      <c r="I27" s="16" t="s">
        <v>73</v>
      </c>
      <c r="J27" s="16" t="s">
        <v>91</v>
      </c>
      <c r="K27" s="16" t="s">
        <v>73</v>
      </c>
      <c r="L27" s="12">
        <v>23.142900000000001</v>
      </c>
      <c r="M27" s="12">
        <v>10.142899999999999</v>
      </c>
      <c r="N27" s="12">
        <v>7.8571</v>
      </c>
      <c r="O27" s="12">
        <v>3.8571</v>
      </c>
      <c r="P27" s="12">
        <v>7.5713999999999997</v>
      </c>
      <c r="Q27" s="12">
        <v>5.5713999999999997</v>
      </c>
      <c r="R27" s="12">
        <v>2</v>
      </c>
      <c r="S27" s="12">
        <v>60.142899999999997</v>
      </c>
      <c r="T27" s="25"/>
      <c r="U27" s="13"/>
      <c r="V27" s="15" t="s">
        <v>73</v>
      </c>
      <c r="W27" s="21"/>
      <c r="X27" s="15" t="s">
        <v>73</v>
      </c>
      <c r="Y27" s="21"/>
      <c r="Z27" s="14">
        <v>0.8</v>
      </c>
      <c r="AA27" s="21"/>
      <c r="AB27" s="28">
        <v>43892</v>
      </c>
      <c r="AC27" s="29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x14ac:dyDescent="0.25">
      <c r="D28" s="18">
        <f>SUM(D13:D27)</f>
        <v>13813831</v>
      </c>
      <c r="E28" s="18">
        <f>SUM(E13:E27)</f>
        <v>7239000</v>
      </c>
      <c r="F28" s="18"/>
      <c r="T28" s="26">
        <f>SUM(T13:T27)</f>
        <v>4500000</v>
      </c>
    </row>
    <row r="29" spans="1:93" x14ac:dyDescent="0.25">
      <c r="E29" s="18"/>
      <c r="F29" s="18"/>
      <c r="G29" s="18"/>
      <c r="H29" s="18"/>
      <c r="S29" s="2" t="s">
        <v>20</v>
      </c>
      <c r="T29" s="26">
        <f>4500000-T28</f>
        <v>0</v>
      </c>
    </row>
  </sheetData>
  <mergeCells count="35">
    <mergeCell ref="D5:K5"/>
    <mergeCell ref="A10:A12"/>
    <mergeCell ref="B10:B12"/>
    <mergeCell ref="C10:C12"/>
    <mergeCell ref="D10:D12"/>
    <mergeCell ref="E10:E12"/>
    <mergeCell ref="D6:K6"/>
    <mergeCell ref="A5:C5"/>
    <mergeCell ref="D8:K8"/>
    <mergeCell ref="U10:U11"/>
    <mergeCell ref="V10:V11"/>
    <mergeCell ref="W10:W11"/>
    <mergeCell ref="X10:X11"/>
    <mergeCell ref="Y10:Y11"/>
    <mergeCell ref="AA10:AA11"/>
    <mergeCell ref="AB10:AB11"/>
    <mergeCell ref="AC10:AC11"/>
    <mergeCell ref="F10:G11"/>
    <mergeCell ref="H10:I11"/>
    <mergeCell ref="J10:K11"/>
    <mergeCell ref="L10:L11"/>
    <mergeCell ref="M10:M11"/>
    <mergeCell ref="N10:N11"/>
    <mergeCell ref="Z10:Z11"/>
    <mergeCell ref="O10:O11"/>
    <mergeCell ref="P10:P11"/>
    <mergeCell ref="Q10:Q11"/>
    <mergeCell ref="R10:R11"/>
    <mergeCell ref="S10:S11"/>
    <mergeCell ref="T10:T11"/>
    <mergeCell ref="D3:K3"/>
    <mergeCell ref="D4:K4"/>
    <mergeCell ref="A2:C2"/>
    <mergeCell ref="A3:C3"/>
    <mergeCell ref="A4:C4"/>
  </mergeCells>
  <dataValidations count="4">
    <dataValidation type="decimal" operator="lessThanOrEqual" allowBlank="1" showInputMessage="1" showErrorMessage="1" error="max. 40" sqref="L13:L27" xr:uid="{00000000-0002-0000-0000-000000000000}">
      <formula1>40</formula1>
    </dataValidation>
    <dataValidation type="decimal" operator="lessThanOrEqual" allowBlank="1" showInputMessage="1" showErrorMessage="1" error="max. 15" sqref="M13:N27" xr:uid="{00000000-0002-0000-0000-000001000000}">
      <formula1>15</formula1>
    </dataValidation>
    <dataValidation type="decimal" operator="lessThanOrEqual" allowBlank="1" showInputMessage="1" showErrorMessage="1" error="max. 10" sqref="P13:Q27" xr:uid="{00000000-0002-0000-0000-000002000000}">
      <formula1>10</formula1>
    </dataValidation>
    <dataValidation type="decimal" operator="lessThanOrEqual" allowBlank="1" showInputMessage="1" showErrorMessage="1" error="max. 5" sqref="O13:O27 R13:R2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497B-E2B6-4695-8035-F130A3DAFB03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2" t="s">
        <v>39</v>
      </c>
      <c r="B2" s="32"/>
      <c r="C2" s="32"/>
      <c r="D2" s="22" t="s">
        <v>24</v>
      </c>
    </row>
    <row r="3" spans="1:83" ht="14.45" customHeight="1" x14ac:dyDescent="0.25">
      <c r="A3" s="32" t="s">
        <v>34</v>
      </c>
      <c r="B3" s="32"/>
      <c r="C3" s="32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3" t="s">
        <v>40</v>
      </c>
      <c r="B4" s="32"/>
      <c r="C4" s="32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2" t="s">
        <v>38</v>
      </c>
      <c r="B5" s="32"/>
      <c r="C5" s="32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4" t="s">
        <v>0</v>
      </c>
      <c r="B8" s="34" t="s">
        <v>1</v>
      </c>
      <c r="C8" s="34" t="s">
        <v>19</v>
      </c>
      <c r="D8" s="34" t="s">
        <v>13</v>
      </c>
      <c r="E8" s="37" t="s">
        <v>2</v>
      </c>
      <c r="F8" s="34" t="s">
        <v>31</v>
      </c>
      <c r="G8" s="34"/>
      <c r="H8" s="34" t="s">
        <v>32</v>
      </c>
      <c r="I8" s="34"/>
      <c r="J8" s="34" t="s">
        <v>33</v>
      </c>
      <c r="K8" s="34"/>
      <c r="L8" s="34" t="s">
        <v>15</v>
      </c>
      <c r="M8" s="34" t="s">
        <v>14</v>
      </c>
      <c r="N8" s="34" t="s">
        <v>16</v>
      </c>
      <c r="O8" s="34" t="s">
        <v>28</v>
      </c>
      <c r="P8" s="34" t="s">
        <v>29</v>
      </c>
      <c r="Q8" s="34" t="s">
        <v>30</v>
      </c>
      <c r="R8" s="34" t="s">
        <v>3</v>
      </c>
      <c r="S8" s="34" t="s">
        <v>4</v>
      </c>
    </row>
    <row r="9" spans="1:83" ht="59.45" customHeight="1" x14ac:dyDescent="0.25">
      <c r="A9" s="36"/>
      <c r="B9" s="36"/>
      <c r="C9" s="36"/>
      <c r="D9" s="36"/>
      <c r="E9" s="38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83" ht="37.5" customHeight="1" x14ac:dyDescent="0.25">
      <c r="A10" s="35"/>
      <c r="B10" s="35"/>
      <c r="C10" s="35"/>
      <c r="D10" s="35"/>
      <c r="E10" s="39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30</v>
      </c>
      <c r="M11" s="12">
        <v>12</v>
      </c>
      <c r="N11" s="12">
        <v>12</v>
      </c>
      <c r="O11" s="12">
        <v>5</v>
      </c>
      <c r="P11" s="12">
        <v>9</v>
      </c>
      <c r="Q11" s="12">
        <v>8</v>
      </c>
      <c r="R11" s="12">
        <v>4</v>
      </c>
      <c r="S11" s="12">
        <f>SUM(L11:R11)</f>
        <v>80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33</v>
      </c>
      <c r="M12" s="12">
        <v>11</v>
      </c>
      <c r="N12" s="12">
        <v>12</v>
      </c>
      <c r="O12" s="12">
        <v>4</v>
      </c>
      <c r="P12" s="12">
        <v>8</v>
      </c>
      <c r="Q12" s="12">
        <v>8</v>
      </c>
      <c r="R12" s="12">
        <v>4</v>
      </c>
      <c r="S12" s="12">
        <f t="shared" ref="S12:S25" si="0">SUM(L12:R12)</f>
        <v>80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30</v>
      </c>
      <c r="M13" s="12">
        <v>12</v>
      </c>
      <c r="N13" s="12">
        <v>12</v>
      </c>
      <c r="O13" s="12">
        <v>5</v>
      </c>
      <c r="P13" s="12">
        <v>9</v>
      </c>
      <c r="Q13" s="12">
        <v>9</v>
      </c>
      <c r="R13" s="12">
        <v>2</v>
      </c>
      <c r="S13" s="12">
        <f t="shared" si="0"/>
        <v>79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32</v>
      </c>
      <c r="M14" s="12">
        <v>11</v>
      </c>
      <c r="N14" s="12">
        <v>12</v>
      </c>
      <c r="O14" s="12">
        <v>4</v>
      </c>
      <c r="P14" s="12">
        <v>8</v>
      </c>
      <c r="Q14" s="12">
        <v>8</v>
      </c>
      <c r="R14" s="12">
        <v>5</v>
      </c>
      <c r="S14" s="12">
        <f t="shared" si="0"/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32</v>
      </c>
      <c r="M15" s="12">
        <v>12</v>
      </c>
      <c r="N15" s="12">
        <v>12</v>
      </c>
      <c r="O15" s="12">
        <v>5</v>
      </c>
      <c r="P15" s="12">
        <v>8</v>
      </c>
      <c r="Q15" s="12">
        <v>8</v>
      </c>
      <c r="R15" s="12">
        <v>3</v>
      </c>
      <c r="S15" s="12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27</v>
      </c>
      <c r="M16" s="12">
        <v>12</v>
      </c>
      <c r="N16" s="12">
        <v>12</v>
      </c>
      <c r="O16" s="12">
        <v>4</v>
      </c>
      <c r="P16" s="12">
        <v>5</v>
      </c>
      <c r="Q16" s="12">
        <v>7</v>
      </c>
      <c r="R16" s="12">
        <v>4</v>
      </c>
      <c r="S16" s="12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33</v>
      </c>
      <c r="M17" s="12">
        <v>14</v>
      </c>
      <c r="N17" s="12">
        <v>12</v>
      </c>
      <c r="O17" s="12">
        <v>3</v>
      </c>
      <c r="P17" s="12">
        <v>7</v>
      </c>
      <c r="Q17" s="12">
        <v>7</v>
      </c>
      <c r="R17" s="12">
        <v>4</v>
      </c>
      <c r="S17" s="12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33</v>
      </c>
      <c r="M18" s="12">
        <v>12</v>
      </c>
      <c r="N18" s="12">
        <v>12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35</v>
      </c>
      <c r="M19" s="12">
        <v>11</v>
      </c>
      <c r="N19" s="12">
        <v>12</v>
      </c>
      <c r="O19" s="12">
        <v>5</v>
      </c>
      <c r="P19" s="12">
        <v>8</v>
      </c>
      <c r="Q19" s="12">
        <v>9</v>
      </c>
      <c r="R19" s="12">
        <v>4</v>
      </c>
      <c r="S19" s="12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39</v>
      </c>
      <c r="M20" s="12">
        <v>11</v>
      </c>
      <c r="N20" s="12">
        <v>14</v>
      </c>
      <c r="O20" s="12">
        <v>5</v>
      </c>
      <c r="P20" s="12">
        <v>8</v>
      </c>
      <c r="Q20" s="12">
        <v>10</v>
      </c>
      <c r="R20" s="12">
        <v>3</v>
      </c>
      <c r="S20" s="12">
        <f t="shared" si="0"/>
        <v>90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39</v>
      </c>
      <c r="M21" s="12">
        <v>13</v>
      </c>
      <c r="N21" s="12">
        <v>14</v>
      </c>
      <c r="O21" s="12">
        <v>5</v>
      </c>
      <c r="P21" s="12">
        <v>9</v>
      </c>
      <c r="Q21" s="12">
        <v>10</v>
      </c>
      <c r="R21" s="12">
        <v>2</v>
      </c>
      <c r="S21" s="12">
        <f t="shared" si="0"/>
        <v>92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28</v>
      </c>
      <c r="M22" s="12">
        <v>10</v>
      </c>
      <c r="N22" s="12">
        <v>10</v>
      </c>
      <c r="O22" s="12">
        <v>5</v>
      </c>
      <c r="P22" s="12">
        <v>7</v>
      </c>
      <c r="Q22" s="12">
        <v>8</v>
      </c>
      <c r="R22" s="12">
        <v>2</v>
      </c>
      <c r="S22" s="12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37</v>
      </c>
      <c r="M23" s="12">
        <v>12</v>
      </c>
      <c r="N23" s="12">
        <v>13</v>
      </c>
      <c r="O23" s="12">
        <v>4</v>
      </c>
      <c r="P23" s="12">
        <v>7</v>
      </c>
      <c r="Q23" s="12">
        <v>8</v>
      </c>
      <c r="R23" s="12">
        <v>4</v>
      </c>
      <c r="S23" s="12">
        <f t="shared" si="0"/>
        <v>85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15</v>
      </c>
      <c r="M24" s="12">
        <v>10</v>
      </c>
      <c r="N24" s="12">
        <v>6</v>
      </c>
      <c r="O24" s="12">
        <v>4</v>
      </c>
      <c r="P24" s="12">
        <v>8</v>
      </c>
      <c r="Q24" s="12">
        <v>5</v>
      </c>
      <c r="R24" s="12">
        <v>2</v>
      </c>
      <c r="S24" s="12">
        <f t="shared" si="0"/>
        <v>50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27</v>
      </c>
      <c r="M25" s="12">
        <v>12</v>
      </c>
      <c r="N25" s="12">
        <v>11</v>
      </c>
      <c r="O25" s="12">
        <v>3</v>
      </c>
      <c r="P25" s="12">
        <v>7</v>
      </c>
      <c r="Q25" s="12">
        <v>6</v>
      </c>
      <c r="R25" s="12">
        <v>4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25" xr:uid="{8CA94262-13DD-4A77-AAEE-30CB02C01C05}">
      <formula1>40</formula1>
    </dataValidation>
    <dataValidation type="decimal" operator="lessThanOrEqual" allowBlank="1" showInputMessage="1" showErrorMessage="1" error="max. 15" sqref="M11:N25" xr:uid="{44314701-EBB1-489F-97C6-0072E71D3367}">
      <formula1>15</formula1>
    </dataValidation>
    <dataValidation type="decimal" operator="lessThanOrEqual" allowBlank="1" showInputMessage="1" showErrorMessage="1" error="max. 10" sqref="P11:Q25" xr:uid="{0B5214A7-0BFB-4D76-ABB7-E36592082C9C}">
      <formula1>10</formula1>
    </dataValidation>
    <dataValidation type="decimal" operator="lessThanOrEqual" allowBlank="1" showInputMessage="1" showErrorMessage="1" error="max. 5" sqref="O11:O25 R11:R25" xr:uid="{A89C56C6-7501-46CB-9FA7-DDBE75E772A2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23E8E-6FB1-4731-8559-1418DEFE129A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2" t="s">
        <v>39</v>
      </c>
      <c r="B2" s="32"/>
      <c r="C2" s="32"/>
      <c r="D2" s="22" t="s">
        <v>24</v>
      </c>
    </row>
    <row r="3" spans="1:83" ht="14.45" customHeight="1" x14ac:dyDescent="0.25">
      <c r="A3" s="32" t="s">
        <v>34</v>
      </c>
      <c r="B3" s="32"/>
      <c r="C3" s="32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3" t="s">
        <v>40</v>
      </c>
      <c r="B4" s="32"/>
      <c r="C4" s="32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2" t="s">
        <v>38</v>
      </c>
      <c r="B5" s="32"/>
      <c r="C5" s="32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4" t="s">
        <v>0</v>
      </c>
      <c r="B8" s="34" t="s">
        <v>1</v>
      </c>
      <c r="C8" s="34" t="s">
        <v>19</v>
      </c>
      <c r="D8" s="34" t="s">
        <v>13</v>
      </c>
      <c r="E8" s="37" t="s">
        <v>2</v>
      </c>
      <c r="F8" s="34" t="s">
        <v>31</v>
      </c>
      <c r="G8" s="34"/>
      <c r="H8" s="34" t="s">
        <v>32</v>
      </c>
      <c r="I8" s="34"/>
      <c r="J8" s="34" t="s">
        <v>33</v>
      </c>
      <c r="K8" s="34"/>
      <c r="L8" s="34" t="s">
        <v>15</v>
      </c>
      <c r="M8" s="34" t="s">
        <v>14</v>
      </c>
      <c r="N8" s="34" t="s">
        <v>16</v>
      </c>
      <c r="O8" s="34" t="s">
        <v>28</v>
      </c>
      <c r="P8" s="34" t="s">
        <v>29</v>
      </c>
      <c r="Q8" s="34" t="s">
        <v>30</v>
      </c>
      <c r="R8" s="34" t="s">
        <v>3</v>
      </c>
      <c r="S8" s="34" t="s">
        <v>4</v>
      </c>
    </row>
    <row r="9" spans="1:83" ht="59.45" customHeight="1" x14ac:dyDescent="0.25">
      <c r="A9" s="36"/>
      <c r="B9" s="36"/>
      <c r="C9" s="36"/>
      <c r="D9" s="36"/>
      <c r="E9" s="38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83" ht="37.5" customHeight="1" x14ac:dyDescent="0.25">
      <c r="A10" s="35"/>
      <c r="B10" s="35"/>
      <c r="C10" s="35"/>
      <c r="D10" s="35"/>
      <c r="E10" s="39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37</v>
      </c>
      <c r="M11" s="12">
        <v>13</v>
      </c>
      <c r="N11" s="12">
        <v>12</v>
      </c>
      <c r="O11" s="12">
        <v>5</v>
      </c>
      <c r="P11" s="12">
        <v>8</v>
      </c>
      <c r="Q11" s="12">
        <v>8</v>
      </c>
      <c r="R11" s="12">
        <v>4</v>
      </c>
      <c r="S11" s="12">
        <f>SUM(L11:R11)</f>
        <v>87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34</v>
      </c>
      <c r="M12" s="12">
        <v>12</v>
      </c>
      <c r="N12" s="12">
        <v>12</v>
      </c>
      <c r="O12" s="12">
        <v>4</v>
      </c>
      <c r="P12" s="12">
        <v>7</v>
      </c>
      <c r="Q12" s="12">
        <v>7</v>
      </c>
      <c r="R12" s="12">
        <v>3</v>
      </c>
      <c r="S12" s="12">
        <f t="shared" ref="S12:S25" si="0">SUM(L12:R12)</f>
        <v>79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38</v>
      </c>
      <c r="M13" s="12">
        <v>11</v>
      </c>
      <c r="N13" s="12">
        <v>12</v>
      </c>
      <c r="O13" s="12">
        <v>4</v>
      </c>
      <c r="P13" s="12">
        <v>8</v>
      </c>
      <c r="Q13" s="12">
        <v>9</v>
      </c>
      <c r="R13" s="12">
        <v>2</v>
      </c>
      <c r="S13" s="12">
        <f t="shared" si="0"/>
        <v>84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33</v>
      </c>
      <c r="M14" s="12">
        <v>12</v>
      </c>
      <c r="N14" s="12">
        <v>11</v>
      </c>
      <c r="O14" s="12">
        <v>4</v>
      </c>
      <c r="P14" s="12">
        <v>8</v>
      </c>
      <c r="Q14" s="12">
        <v>7</v>
      </c>
      <c r="R14" s="12">
        <v>5</v>
      </c>
      <c r="S14" s="12">
        <f t="shared" si="0"/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36</v>
      </c>
      <c r="M15" s="12">
        <v>11</v>
      </c>
      <c r="N15" s="12">
        <v>10</v>
      </c>
      <c r="O15" s="12">
        <v>4</v>
      </c>
      <c r="P15" s="12">
        <v>7</v>
      </c>
      <c r="Q15" s="12">
        <v>7</v>
      </c>
      <c r="R15" s="12">
        <v>3</v>
      </c>
      <c r="S15" s="12">
        <f t="shared" si="0"/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29</v>
      </c>
      <c r="M16" s="12">
        <v>10</v>
      </c>
      <c r="N16" s="12">
        <v>9</v>
      </c>
      <c r="O16" s="12">
        <v>4</v>
      </c>
      <c r="P16" s="12">
        <v>6</v>
      </c>
      <c r="Q16" s="12">
        <v>6</v>
      </c>
      <c r="R16" s="12">
        <v>4</v>
      </c>
      <c r="S16" s="12">
        <f t="shared" si="0"/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37</v>
      </c>
      <c r="M17" s="12">
        <v>13</v>
      </c>
      <c r="N17" s="12">
        <v>11</v>
      </c>
      <c r="O17" s="12">
        <v>4</v>
      </c>
      <c r="P17" s="12">
        <v>8</v>
      </c>
      <c r="Q17" s="12">
        <v>7</v>
      </c>
      <c r="R17" s="12">
        <v>4</v>
      </c>
      <c r="S17" s="12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35</v>
      </c>
      <c r="M18" s="12">
        <v>11</v>
      </c>
      <c r="N18" s="12">
        <v>12</v>
      </c>
      <c r="O18" s="12">
        <v>5</v>
      </c>
      <c r="P18" s="12">
        <v>9</v>
      </c>
      <c r="Q18" s="12">
        <v>8</v>
      </c>
      <c r="R18" s="12">
        <v>3</v>
      </c>
      <c r="S18" s="12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36</v>
      </c>
      <c r="M19" s="12">
        <v>10</v>
      </c>
      <c r="N19" s="12">
        <v>11</v>
      </c>
      <c r="O19" s="12">
        <v>4</v>
      </c>
      <c r="P19" s="12">
        <v>7</v>
      </c>
      <c r="Q19" s="12">
        <v>8</v>
      </c>
      <c r="R19" s="12">
        <v>4</v>
      </c>
      <c r="S19" s="12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35</v>
      </c>
      <c r="M20" s="12">
        <v>10</v>
      </c>
      <c r="N20" s="12">
        <v>11</v>
      </c>
      <c r="O20" s="12">
        <v>5</v>
      </c>
      <c r="P20" s="12">
        <v>8</v>
      </c>
      <c r="Q20" s="12">
        <v>7</v>
      </c>
      <c r="R20" s="12">
        <v>3</v>
      </c>
      <c r="S20" s="12">
        <f t="shared" si="0"/>
        <v>79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35</v>
      </c>
      <c r="M21" s="12">
        <v>12</v>
      </c>
      <c r="N21" s="12">
        <v>11</v>
      </c>
      <c r="O21" s="12">
        <v>5</v>
      </c>
      <c r="P21" s="12">
        <v>7</v>
      </c>
      <c r="Q21" s="12">
        <v>7</v>
      </c>
      <c r="R21" s="12">
        <v>2</v>
      </c>
      <c r="S21" s="12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33</v>
      </c>
      <c r="M22" s="12">
        <v>10</v>
      </c>
      <c r="N22" s="12">
        <v>10</v>
      </c>
      <c r="O22" s="12">
        <v>4</v>
      </c>
      <c r="P22" s="12">
        <v>6</v>
      </c>
      <c r="Q22" s="12">
        <v>6</v>
      </c>
      <c r="R22" s="12">
        <v>2</v>
      </c>
      <c r="S22" s="12">
        <f t="shared" si="0"/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37</v>
      </c>
      <c r="M23" s="12">
        <v>11</v>
      </c>
      <c r="N23" s="12">
        <v>11</v>
      </c>
      <c r="O23" s="12">
        <v>4</v>
      </c>
      <c r="P23" s="12">
        <v>8</v>
      </c>
      <c r="Q23" s="12">
        <v>7</v>
      </c>
      <c r="R23" s="12">
        <v>4</v>
      </c>
      <c r="S23" s="12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27</v>
      </c>
      <c r="M24" s="12">
        <v>11</v>
      </c>
      <c r="N24" s="12">
        <v>11</v>
      </c>
      <c r="O24" s="12">
        <v>3</v>
      </c>
      <c r="P24" s="12">
        <v>5</v>
      </c>
      <c r="Q24" s="12">
        <v>5</v>
      </c>
      <c r="R24" s="12">
        <v>2</v>
      </c>
      <c r="S24" s="12">
        <f t="shared" si="0"/>
        <v>64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31</v>
      </c>
      <c r="M25" s="12">
        <v>11</v>
      </c>
      <c r="N25" s="12">
        <v>10</v>
      </c>
      <c r="O25" s="12">
        <v>4</v>
      </c>
      <c r="P25" s="12">
        <v>6</v>
      </c>
      <c r="Q25" s="12">
        <v>6</v>
      </c>
      <c r="R25" s="12">
        <v>2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25" xr:uid="{8FDB66A0-2B95-4D6B-B76C-D7125FF08D01}">
      <formula1>40</formula1>
    </dataValidation>
    <dataValidation type="decimal" operator="lessThanOrEqual" allowBlank="1" showInputMessage="1" showErrorMessage="1" error="max. 15" sqref="M11:N25" xr:uid="{9B2ECC36-595E-4D4F-B884-76D191189FB2}">
      <formula1>15</formula1>
    </dataValidation>
    <dataValidation type="decimal" operator="lessThanOrEqual" allowBlank="1" showInputMessage="1" showErrorMessage="1" error="max. 10" sqref="P11:Q25" xr:uid="{AAD502BC-5867-4EE4-A869-61DB25A123D9}">
      <formula1>10</formula1>
    </dataValidation>
    <dataValidation type="decimal" operator="lessThanOrEqual" allowBlank="1" showInputMessage="1" showErrorMessage="1" error="max. 5" sqref="O11:O25 R11:R25" xr:uid="{8704E036-E585-465C-85A8-E9531EFC1446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0E79-454C-4D3B-9407-CAB1772A916F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2" t="s">
        <v>39</v>
      </c>
      <c r="B2" s="32"/>
      <c r="C2" s="32"/>
      <c r="D2" s="22" t="s">
        <v>24</v>
      </c>
    </row>
    <row r="3" spans="1:83" ht="14.45" customHeight="1" x14ac:dyDescent="0.25">
      <c r="A3" s="32" t="s">
        <v>34</v>
      </c>
      <c r="B3" s="32"/>
      <c r="C3" s="32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3" t="s">
        <v>40</v>
      </c>
      <c r="B4" s="32"/>
      <c r="C4" s="32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2" t="s">
        <v>38</v>
      </c>
      <c r="B5" s="32"/>
      <c r="C5" s="32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4" t="s">
        <v>0</v>
      </c>
      <c r="B8" s="34" t="s">
        <v>1</v>
      </c>
      <c r="C8" s="34" t="s">
        <v>19</v>
      </c>
      <c r="D8" s="34" t="s">
        <v>13</v>
      </c>
      <c r="E8" s="37" t="s">
        <v>2</v>
      </c>
      <c r="F8" s="34" t="s">
        <v>31</v>
      </c>
      <c r="G8" s="34"/>
      <c r="H8" s="34" t="s">
        <v>32</v>
      </c>
      <c r="I8" s="34"/>
      <c r="J8" s="34" t="s">
        <v>33</v>
      </c>
      <c r="K8" s="34"/>
      <c r="L8" s="34" t="s">
        <v>15</v>
      </c>
      <c r="M8" s="34" t="s">
        <v>14</v>
      </c>
      <c r="N8" s="34" t="s">
        <v>16</v>
      </c>
      <c r="O8" s="34" t="s">
        <v>28</v>
      </c>
      <c r="P8" s="34" t="s">
        <v>29</v>
      </c>
      <c r="Q8" s="34" t="s">
        <v>30</v>
      </c>
      <c r="R8" s="34" t="s">
        <v>3</v>
      </c>
      <c r="S8" s="34" t="s">
        <v>4</v>
      </c>
    </row>
    <row r="9" spans="1:83" ht="59.45" customHeight="1" x14ac:dyDescent="0.25">
      <c r="A9" s="36"/>
      <c r="B9" s="36"/>
      <c r="C9" s="36"/>
      <c r="D9" s="36"/>
      <c r="E9" s="38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83" ht="37.5" customHeight="1" x14ac:dyDescent="0.25">
      <c r="A10" s="35"/>
      <c r="B10" s="35"/>
      <c r="C10" s="35"/>
      <c r="D10" s="35"/>
      <c r="E10" s="39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33</v>
      </c>
      <c r="M11" s="12">
        <v>11</v>
      </c>
      <c r="N11" s="12">
        <v>12</v>
      </c>
      <c r="O11" s="12">
        <v>4</v>
      </c>
      <c r="P11" s="12">
        <v>8</v>
      </c>
      <c r="Q11" s="12">
        <v>8</v>
      </c>
      <c r="R11" s="12">
        <v>4</v>
      </c>
      <c r="S11" s="12">
        <f>SUM(L11:R11)</f>
        <v>80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34</v>
      </c>
      <c r="M12" s="12">
        <v>11</v>
      </c>
      <c r="N12" s="12">
        <v>12</v>
      </c>
      <c r="O12" s="12">
        <v>4</v>
      </c>
      <c r="P12" s="12">
        <v>7</v>
      </c>
      <c r="Q12" s="12">
        <v>7</v>
      </c>
      <c r="R12" s="12">
        <v>4</v>
      </c>
      <c r="S12" s="12">
        <f t="shared" ref="S12:S25" si="0">SUM(L12:R12)</f>
        <v>79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33</v>
      </c>
      <c r="M13" s="12">
        <v>12</v>
      </c>
      <c r="N13" s="12">
        <v>12</v>
      </c>
      <c r="O13" s="12">
        <v>3</v>
      </c>
      <c r="P13" s="12">
        <v>8</v>
      </c>
      <c r="Q13" s="12">
        <v>10</v>
      </c>
      <c r="R13" s="12">
        <v>2</v>
      </c>
      <c r="S13" s="12">
        <f t="shared" si="0"/>
        <v>80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34</v>
      </c>
      <c r="M14" s="12">
        <v>10</v>
      </c>
      <c r="N14" s="12">
        <v>12</v>
      </c>
      <c r="O14" s="12">
        <v>4</v>
      </c>
      <c r="P14" s="12">
        <v>7</v>
      </c>
      <c r="Q14" s="12">
        <v>8</v>
      </c>
      <c r="R14" s="12">
        <v>5</v>
      </c>
      <c r="S14" s="12">
        <f t="shared" si="0"/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30</v>
      </c>
      <c r="M15" s="12">
        <v>12</v>
      </c>
      <c r="N15" s="12">
        <v>11</v>
      </c>
      <c r="O15" s="12">
        <v>5</v>
      </c>
      <c r="P15" s="12">
        <v>8</v>
      </c>
      <c r="Q15" s="12">
        <v>7</v>
      </c>
      <c r="R15" s="12">
        <v>3</v>
      </c>
      <c r="S15" s="12">
        <f t="shared" si="0"/>
        <v>76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20</v>
      </c>
      <c r="M16" s="12">
        <v>13</v>
      </c>
      <c r="N16" s="12">
        <v>7</v>
      </c>
      <c r="O16" s="12">
        <v>4</v>
      </c>
      <c r="P16" s="12">
        <v>6</v>
      </c>
      <c r="Q16" s="12">
        <v>6</v>
      </c>
      <c r="R16" s="12">
        <v>4</v>
      </c>
      <c r="S16" s="12">
        <f t="shared" si="0"/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35</v>
      </c>
      <c r="M17" s="12">
        <v>15</v>
      </c>
      <c r="N17" s="12">
        <v>13</v>
      </c>
      <c r="O17" s="12">
        <v>5</v>
      </c>
      <c r="P17" s="12">
        <v>5</v>
      </c>
      <c r="Q17" s="12">
        <v>7</v>
      </c>
      <c r="R17" s="12">
        <v>4</v>
      </c>
      <c r="S17" s="12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32</v>
      </c>
      <c r="M18" s="12">
        <v>12</v>
      </c>
      <c r="N18" s="12">
        <v>13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31</v>
      </c>
      <c r="M19" s="12">
        <v>10</v>
      </c>
      <c r="N19" s="12">
        <v>12</v>
      </c>
      <c r="O19" s="12">
        <v>5</v>
      </c>
      <c r="P19" s="12">
        <v>9</v>
      </c>
      <c r="Q19" s="12">
        <v>9</v>
      </c>
      <c r="R19" s="12">
        <v>4</v>
      </c>
      <c r="S19" s="12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32</v>
      </c>
      <c r="M20" s="12">
        <v>11</v>
      </c>
      <c r="N20" s="12">
        <v>12</v>
      </c>
      <c r="O20" s="12">
        <v>5</v>
      </c>
      <c r="P20" s="12">
        <v>8</v>
      </c>
      <c r="Q20" s="12">
        <v>9</v>
      </c>
      <c r="R20" s="12">
        <v>3</v>
      </c>
      <c r="S20" s="12">
        <f t="shared" si="0"/>
        <v>80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35</v>
      </c>
      <c r="M21" s="12">
        <v>13</v>
      </c>
      <c r="N21" s="12">
        <v>14</v>
      </c>
      <c r="O21" s="12">
        <v>5</v>
      </c>
      <c r="P21" s="12">
        <v>8</v>
      </c>
      <c r="Q21" s="12">
        <v>9</v>
      </c>
      <c r="R21" s="12">
        <v>2</v>
      </c>
      <c r="S21" s="12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25</v>
      </c>
      <c r="M22" s="12">
        <v>9</v>
      </c>
      <c r="N22" s="12">
        <v>10</v>
      </c>
      <c r="O22" s="12">
        <v>4</v>
      </c>
      <c r="P22" s="12">
        <v>7</v>
      </c>
      <c r="Q22" s="12">
        <v>7</v>
      </c>
      <c r="R22" s="12">
        <v>2</v>
      </c>
      <c r="S22" s="12">
        <f t="shared" si="0"/>
        <v>64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32</v>
      </c>
      <c r="M23" s="12">
        <v>12</v>
      </c>
      <c r="N23" s="12">
        <v>12</v>
      </c>
      <c r="O23" s="12">
        <v>4</v>
      </c>
      <c r="P23" s="12">
        <v>7</v>
      </c>
      <c r="Q23" s="12">
        <v>8</v>
      </c>
      <c r="R23" s="12">
        <v>4</v>
      </c>
      <c r="S23" s="12">
        <f t="shared" si="0"/>
        <v>79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23</v>
      </c>
      <c r="M24" s="12">
        <v>10</v>
      </c>
      <c r="N24" s="12">
        <v>7</v>
      </c>
      <c r="O24" s="12">
        <v>4</v>
      </c>
      <c r="P24" s="12">
        <v>8</v>
      </c>
      <c r="Q24" s="12">
        <v>6</v>
      </c>
      <c r="R24" s="12">
        <v>2</v>
      </c>
      <c r="S24" s="12">
        <f t="shared" si="0"/>
        <v>60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30</v>
      </c>
      <c r="M25" s="12">
        <v>12</v>
      </c>
      <c r="N25" s="12">
        <v>9</v>
      </c>
      <c r="O25" s="12">
        <v>3</v>
      </c>
      <c r="P25" s="12">
        <v>7</v>
      </c>
      <c r="Q25" s="12">
        <v>6</v>
      </c>
      <c r="R25" s="12">
        <v>4</v>
      </c>
      <c r="S25" s="12">
        <f t="shared" si="0"/>
        <v>71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25" xr:uid="{C5A82129-D366-4F9E-ADF6-D72868116B90}">
      <formula1>40</formula1>
    </dataValidation>
    <dataValidation type="decimal" operator="lessThanOrEqual" allowBlank="1" showInputMessage="1" showErrorMessage="1" error="max. 15" sqref="M11:N25" xr:uid="{790493DB-28E7-40A7-836F-C25A44FC1E37}">
      <formula1>15</formula1>
    </dataValidation>
    <dataValidation type="decimal" operator="lessThanOrEqual" allowBlank="1" showInputMessage="1" showErrorMessage="1" error="max. 10" sqref="P11:Q25" xr:uid="{93F06F1C-7E50-46FF-9C50-04F81B294569}">
      <formula1>10</formula1>
    </dataValidation>
    <dataValidation type="decimal" operator="lessThanOrEqual" allowBlank="1" showInputMessage="1" showErrorMessage="1" error="max. 5" sqref="O11:O25 R11:R25" xr:uid="{22D40015-938D-430C-A344-FFB6D56E486A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4503-BE76-43F8-8EF3-B3076FF62C92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2" t="s">
        <v>39</v>
      </c>
      <c r="B2" s="32"/>
      <c r="C2" s="32"/>
      <c r="D2" s="22" t="s">
        <v>24</v>
      </c>
    </row>
    <row r="3" spans="1:83" ht="14.45" customHeight="1" x14ac:dyDescent="0.25">
      <c r="A3" s="32" t="s">
        <v>34</v>
      </c>
      <c r="B3" s="32"/>
      <c r="C3" s="32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3" t="s">
        <v>40</v>
      </c>
      <c r="B4" s="32"/>
      <c r="C4" s="32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2" t="s">
        <v>38</v>
      </c>
      <c r="B5" s="32"/>
      <c r="C5" s="32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4" t="s">
        <v>0</v>
      </c>
      <c r="B8" s="34" t="s">
        <v>1</v>
      </c>
      <c r="C8" s="34" t="s">
        <v>19</v>
      </c>
      <c r="D8" s="34" t="s">
        <v>13</v>
      </c>
      <c r="E8" s="37" t="s">
        <v>2</v>
      </c>
      <c r="F8" s="34" t="s">
        <v>31</v>
      </c>
      <c r="G8" s="34"/>
      <c r="H8" s="34" t="s">
        <v>32</v>
      </c>
      <c r="I8" s="34"/>
      <c r="J8" s="34" t="s">
        <v>33</v>
      </c>
      <c r="K8" s="34"/>
      <c r="L8" s="34" t="s">
        <v>15</v>
      </c>
      <c r="M8" s="34" t="s">
        <v>14</v>
      </c>
      <c r="N8" s="34" t="s">
        <v>16</v>
      </c>
      <c r="O8" s="34" t="s">
        <v>28</v>
      </c>
      <c r="P8" s="34" t="s">
        <v>29</v>
      </c>
      <c r="Q8" s="34" t="s">
        <v>30</v>
      </c>
      <c r="R8" s="34" t="s">
        <v>3</v>
      </c>
      <c r="S8" s="34" t="s">
        <v>4</v>
      </c>
    </row>
    <row r="9" spans="1:83" ht="59.45" customHeight="1" x14ac:dyDescent="0.25">
      <c r="A9" s="36"/>
      <c r="B9" s="36"/>
      <c r="C9" s="36"/>
      <c r="D9" s="36"/>
      <c r="E9" s="38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83" ht="37.5" customHeight="1" x14ac:dyDescent="0.25">
      <c r="A10" s="35"/>
      <c r="B10" s="35"/>
      <c r="C10" s="35"/>
      <c r="D10" s="35"/>
      <c r="E10" s="39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30</v>
      </c>
      <c r="M11" s="12">
        <v>12</v>
      </c>
      <c r="N11" s="12">
        <v>13</v>
      </c>
      <c r="O11" s="12">
        <v>5</v>
      </c>
      <c r="P11" s="12">
        <v>8</v>
      </c>
      <c r="Q11" s="12">
        <v>8</v>
      </c>
      <c r="R11" s="12">
        <v>4</v>
      </c>
      <c r="S11" s="12">
        <f>SUM(L11:R11)</f>
        <v>80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33</v>
      </c>
      <c r="M12" s="12">
        <v>11</v>
      </c>
      <c r="N12" s="12">
        <v>12</v>
      </c>
      <c r="O12" s="12">
        <v>4</v>
      </c>
      <c r="P12" s="12">
        <v>6</v>
      </c>
      <c r="Q12" s="12">
        <v>7</v>
      </c>
      <c r="R12" s="12">
        <v>3</v>
      </c>
      <c r="S12" s="12">
        <f t="shared" ref="S12:S25" si="0">SUM(L12:R12)</f>
        <v>76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35</v>
      </c>
      <c r="M13" s="12">
        <v>12</v>
      </c>
      <c r="N13" s="12">
        <v>12</v>
      </c>
      <c r="O13" s="12">
        <v>4</v>
      </c>
      <c r="P13" s="12">
        <v>6</v>
      </c>
      <c r="Q13" s="12">
        <v>9</v>
      </c>
      <c r="R13" s="12">
        <v>2</v>
      </c>
      <c r="S13" s="12">
        <f t="shared" si="0"/>
        <v>80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34</v>
      </c>
      <c r="M14" s="12">
        <v>10</v>
      </c>
      <c r="N14" s="12">
        <v>12</v>
      </c>
      <c r="O14" s="12">
        <v>5</v>
      </c>
      <c r="P14" s="12">
        <v>7</v>
      </c>
      <c r="Q14" s="12">
        <v>8</v>
      </c>
      <c r="R14" s="12">
        <v>5</v>
      </c>
      <c r="S14" s="12">
        <f t="shared" si="0"/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32</v>
      </c>
      <c r="M15" s="12">
        <v>13</v>
      </c>
      <c r="N15" s="12">
        <v>12</v>
      </c>
      <c r="O15" s="12">
        <v>4</v>
      </c>
      <c r="P15" s="12">
        <v>7</v>
      </c>
      <c r="Q15" s="12">
        <v>7</v>
      </c>
      <c r="R15" s="12">
        <v>3</v>
      </c>
      <c r="S15" s="12">
        <f t="shared" si="0"/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28</v>
      </c>
      <c r="M16" s="12">
        <v>12</v>
      </c>
      <c r="N16" s="12">
        <v>11</v>
      </c>
      <c r="O16" s="12">
        <v>4</v>
      </c>
      <c r="P16" s="12">
        <v>5</v>
      </c>
      <c r="Q16" s="12">
        <v>5</v>
      </c>
      <c r="R16" s="12">
        <v>4</v>
      </c>
      <c r="S16" s="12">
        <f t="shared" si="0"/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36</v>
      </c>
      <c r="M17" s="12">
        <v>15</v>
      </c>
      <c r="N17" s="12">
        <v>13</v>
      </c>
      <c r="O17" s="12">
        <v>3</v>
      </c>
      <c r="P17" s="12">
        <v>5</v>
      </c>
      <c r="Q17" s="12">
        <v>7</v>
      </c>
      <c r="R17" s="12">
        <v>4</v>
      </c>
      <c r="S17" s="12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32</v>
      </c>
      <c r="M18" s="12">
        <v>12</v>
      </c>
      <c r="N18" s="12">
        <v>13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35</v>
      </c>
      <c r="M19" s="12">
        <v>10</v>
      </c>
      <c r="N19" s="12">
        <v>13</v>
      </c>
      <c r="O19" s="12">
        <v>5</v>
      </c>
      <c r="P19" s="12">
        <v>8</v>
      </c>
      <c r="Q19" s="12">
        <v>9</v>
      </c>
      <c r="R19" s="12">
        <v>4</v>
      </c>
      <c r="S19" s="12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34</v>
      </c>
      <c r="M20" s="12">
        <v>11</v>
      </c>
      <c r="N20" s="12">
        <v>12</v>
      </c>
      <c r="O20" s="12">
        <v>5</v>
      </c>
      <c r="P20" s="12">
        <v>8</v>
      </c>
      <c r="Q20" s="12">
        <v>9</v>
      </c>
      <c r="R20" s="12">
        <v>3</v>
      </c>
      <c r="S20" s="12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38</v>
      </c>
      <c r="M21" s="12">
        <v>14</v>
      </c>
      <c r="N21" s="12">
        <v>14</v>
      </c>
      <c r="O21" s="12">
        <v>5</v>
      </c>
      <c r="P21" s="12">
        <v>9</v>
      </c>
      <c r="Q21" s="12">
        <v>9</v>
      </c>
      <c r="R21" s="12">
        <v>2</v>
      </c>
      <c r="S21" s="12">
        <f t="shared" si="0"/>
        <v>91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30</v>
      </c>
      <c r="M22" s="12">
        <v>10</v>
      </c>
      <c r="N22" s="12">
        <v>10</v>
      </c>
      <c r="O22" s="12">
        <v>4</v>
      </c>
      <c r="P22" s="12">
        <v>7</v>
      </c>
      <c r="Q22" s="12">
        <v>7</v>
      </c>
      <c r="R22" s="12">
        <v>2</v>
      </c>
      <c r="S22" s="12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34</v>
      </c>
      <c r="M23" s="12">
        <v>12</v>
      </c>
      <c r="N23" s="12">
        <v>12</v>
      </c>
      <c r="O23" s="12">
        <v>4</v>
      </c>
      <c r="P23" s="12">
        <v>7</v>
      </c>
      <c r="Q23" s="12">
        <v>9</v>
      </c>
      <c r="R23" s="12">
        <v>4</v>
      </c>
      <c r="S23" s="12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25</v>
      </c>
      <c r="M24" s="12">
        <v>10</v>
      </c>
      <c r="N24" s="12">
        <v>8</v>
      </c>
      <c r="O24" s="12">
        <v>4</v>
      </c>
      <c r="P24" s="12">
        <v>7</v>
      </c>
      <c r="Q24" s="12">
        <v>5</v>
      </c>
      <c r="R24" s="12">
        <v>2</v>
      </c>
      <c r="S24" s="12">
        <f t="shared" si="0"/>
        <v>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28</v>
      </c>
      <c r="M25" s="12">
        <v>12</v>
      </c>
      <c r="N25" s="12">
        <v>9</v>
      </c>
      <c r="O25" s="12">
        <v>4</v>
      </c>
      <c r="P25" s="12">
        <v>7</v>
      </c>
      <c r="Q25" s="12">
        <v>6</v>
      </c>
      <c r="R25" s="12">
        <v>4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25" xr:uid="{2D195EFE-E9DF-4938-9E19-F499F9866959}">
      <formula1>40</formula1>
    </dataValidation>
    <dataValidation type="decimal" operator="lessThanOrEqual" allowBlank="1" showInputMessage="1" showErrorMessage="1" error="max. 15" sqref="M11:N25" xr:uid="{078725B7-79D1-4A97-9AED-143EB9F1C873}">
      <formula1>15</formula1>
    </dataValidation>
    <dataValidation type="decimal" operator="lessThanOrEqual" allowBlank="1" showInputMessage="1" showErrorMessage="1" error="max. 10" sqref="P11:Q25" xr:uid="{8EEE0891-47CF-4656-9AFC-84082798F1F7}">
      <formula1>10</formula1>
    </dataValidation>
    <dataValidation type="decimal" operator="lessThanOrEqual" allowBlank="1" showInputMessage="1" showErrorMessage="1" error="max. 5" sqref="O11:O25 R11:R25" xr:uid="{939210AA-7BCE-4E4C-9C32-67AFC5C3F7E6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6B2D-BA28-462B-B16E-CFAFAC34ACDE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2" t="s">
        <v>39</v>
      </c>
      <c r="B2" s="32"/>
      <c r="C2" s="32"/>
      <c r="D2" s="22" t="s">
        <v>24</v>
      </c>
    </row>
    <row r="3" spans="1:83" ht="14.45" customHeight="1" x14ac:dyDescent="0.25">
      <c r="A3" s="32" t="s">
        <v>34</v>
      </c>
      <c r="B3" s="32"/>
      <c r="C3" s="32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3" t="s">
        <v>40</v>
      </c>
      <c r="B4" s="32"/>
      <c r="C4" s="32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2" t="s">
        <v>38</v>
      </c>
      <c r="B5" s="32"/>
      <c r="C5" s="32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4" t="s">
        <v>0</v>
      </c>
      <c r="B8" s="34" t="s">
        <v>1</v>
      </c>
      <c r="C8" s="34" t="s">
        <v>19</v>
      </c>
      <c r="D8" s="34" t="s">
        <v>13</v>
      </c>
      <c r="E8" s="37" t="s">
        <v>2</v>
      </c>
      <c r="F8" s="34" t="s">
        <v>31</v>
      </c>
      <c r="G8" s="34"/>
      <c r="H8" s="34" t="s">
        <v>32</v>
      </c>
      <c r="I8" s="34"/>
      <c r="J8" s="34" t="s">
        <v>33</v>
      </c>
      <c r="K8" s="34"/>
      <c r="L8" s="34" t="s">
        <v>15</v>
      </c>
      <c r="M8" s="34" t="s">
        <v>14</v>
      </c>
      <c r="N8" s="34" t="s">
        <v>16</v>
      </c>
      <c r="O8" s="34" t="s">
        <v>28</v>
      </c>
      <c r="P8" s="34" t="s">
        <v>29</v>
      </c>
      <c r="Q8" s="34" t="s">
        <v>30</v>
      </c>
      <c r="R8" s="34" t="s">
        <v>3</v>
      </c>
      <c r="S8" s="34" t="s">
        <v>4</v>
      </c>
    </row>
    <row r="9" spans="1:83" ht="59.45" customHeight="1" x14ac:dyDescent="0.25">
      <c r="A9" s="36"/>
      <c r="B9" s="36"/>
      <c r="C9" s="36"/>
      <c r="D9" s="36"/>
      <c r="E9" s="38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83" ht="37.5" customHeight="1" x14ac:dyDescent="0.25">
      <c r="A10" s="35"/>
      <c r="B10" s="35"/>
      <c r="C10" s="35"/>
      <c r="D10" s="35"/>
      <c r="E10" s="39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32</v>
      </c>
      <c r="M11" s="12">
        <v>11</v>
      </c>
      <c r="N11" s="12">
        <v>11</v>
      </c>
      <c r="O11" s="12">
        <v>5</v>
      </c>
      <c r="P11" s="12">
        <v>8</v>
      </c>
      <c r="Q11" s="12">
        <v>8</v>
      </c>
      <c r="R11" s="12">
        <v>4</v>
      </c>
      <c r="S11" s="12">
        <f>SUM(L11:R11)</f>
        <v>79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33</v>
      </c>
      <c r="M12" s="12">
        <v>12</v>
      </c>
      <c r="N12" s="12">
        <v>10</v>
      </c>
      <c r="O12" s="12">
        <v>4</v>
      </c>
      <c r="P12" s="12">
        <v>7</v>
      </c>
      <c r="Q12" s="12">
        <v>7</v>
      </c>
      <c r="R12" s="12">
        <v>4</v>
      </c>
      <c r="S12" s="12">
        <f t="shared" ref="S12:S25" si="0">SUM(L12:R12)</f>
        <v>77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35</v>
      </c>
      <c r="M13" s="12">
        <v>13</v>
      </c>
      <c r="N13" s="12">
        <v>13</v>
      </c>
      <c r="O13" s="12">
        <v>4</v>
      </c>
      <c r="P13" s="12">
        <v>7</v>
      </c>
      <c r="Q13" s="12">
        <v>9</v>
      </c>
      <c r="R13" s="12">
        <v>2</v>
      </c>
      <c r="S13" s="12">
        <f t="shared" si="0"/>
        <v>83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34</v>
      </c>
      <c r="M14" s="12">
        <v>9</v>
      </c>
      <c r="N14" s="12">
        <v>12</v>
      </c>
      <c r="O14" s="12">
        <v>4</v>
      </c>
      <c r="P14" s="12">
        <v>7</v>
      </c>
      <c r="Q14" s="12">
        <v>8</v>
      </c>
      <c r="R14" s="12">
        <v>5</v>
      </c>
      <c r="S14" s="12">
        <f t="shared" si="0"/>
        <v>79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33</v>
      </c>
      <c r="M15" s="12">
        <v>11</v>
      </c>
      <c r="N15" s="12">
        <v>12</v>
      </c>
      <c r="O15" s="12">
        <v>4</v>
      </c>
      <c r="P15" s="12">
        <v>8</v>
      </c>
      <c r="Q15" s="12">
        <v>7</v>
      </c>
      <c r="R15" s="12">
        <v>3</v>
      </c>
      <c r="S15" s="12">
        <f t="shared" si="0"/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29</v>
      </c>
      <c r="M16" s="12">
        <v>13</v>
      </c>
      <c r="N16" s="12">
        <v>10</v>
      </c>
      <c r="O16" s="12">
        <v>4</v>
      </c>
      <c r="P16" s="12">
        <v>5</v>
      </c>
      <c r="Q16" s="12">
        <v>5</v>
      </c>
      <c r="R16" s="12">
        <v>4</v>
      </c>
      <c r="S16" s="12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38</v>
      </c>
      <c r="M17" s="12">
        <v>15</v>
      </c>
      <c r="N17" s="12">
        <v>13</v>
      </c>
      <c r="O17" s="12">
        <v>3</v>
      </c>
      <c r="P17" s="12">
        <v>5</v>
      </c>
      <c r="Q17" s="12">
        <v>7</v>
      </c>
      <c r="R17" s="12">
        <v>4</v>
      </c>
      <c r="S17" s="12">
        <f t="shared" si="0"/>
        <v>85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35</v>
      </c>
      <c r="M18" s="12">
        <v>12</v>
      </c>
      <c r="N18" s="12">
        <v>14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31</v>
      </c>
      <c r="M19" s="12">
        <v>10</v>
      </c>
      <c r="N19" s="12">
        <v>13</v>
      </c>
      <c r="O19" s="12">
        <v>5</v>
      </c>
      <c r="P19" s="12">
        <v>9</v>
      </c>
      <c r="Q19" s="12">
        <v>9</v>
      </c>
      <c r="R19" s="12">
        <v>4</v>
      </c>
      <c r="S19" s="12">
        <f t="shared" si="0"/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34</v>
      </c>
      <c r="M20" s="12">
        <v>11</v>
      </c>
      <c r="N20" s="12">
        <v>13</v>
      </c>
      <c r="O20" s="12">
        <v>5</v>
      </c>
      <c r="P20" s="12">
        <v>8</v>
      </c>
      <c r="Q20" s="12">
        <v>9</v>
      </c>
      <c r="R20" s="12">
        <v>3</v>
      </c>
      <c r="S20" s="12">
        <f t="shared" si="0"/>
        <v>83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38</v>
      </c>
      <c r="M21" s="12">
        <v>12</v>
      </c>
      <c r="N21" s="12">
        <v>12</v>
      </c>
      <c r="O21" s="12">
        <v>5</v>
      </c>
      <c r="P21" s="12">
        <v>8</v>
      </c>
      <c r="Q21" s="12">
        <v>9</v>
      </c>
      <c r="R21" s="12">
        <v>2</v>
      </c>
      <c r="S21" s="12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28</v>
      </c>
      <c r="M22" s="12">
        <v>10</v>
      </c>
      <c r="N22" s="12">
        <v>10</v>
      </c>
      <c r="O22" s="12">
        <v>4</v>
      </c>
      <c r="P22" s="12">
        <v>7</v>
      </c>
      <c r="Q22" s="12">
        <v>7</v>
      </c>
      <c r="R22" s="12">
        <v>2</v>
      </c>
      <c r="S22" s="12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33</v>
      </c>
      <c r="M23" s="12">
        <v>12</v>
      </c>
      <c r="N23" s="12">
        <v>12</v>
      </c>
      <c r="O23" s="12">
        <v>4</v>
      </c>
      <c r="P23" s="12">
        <v>7</v>
      </c>
      <c r="Q23" s="12">
        <v>8</v>
      </c>
      <c r="R23" s="12">
        <v>4</v>
      </c>
      <c r="S23" s="12">
        <f t="shared" si="0"/>
        <v>80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25</v>
      </c>
      <c r="M24" s="12">
        <v>10</v>
      </c>
      <c r="N24" s="12">
        <v>8</v>
      </c>
      <c r="O24" s="12">
        <v>4</v>
      </c>
      <c r="P24" s="12">
        <v>8</v>
      </c>
      <c r="Q24" s="12">
        <v>6</v>
      </c>
      <c r="R24" s="12">
        <v>2</v>
      </c>
      <c r="S24" s="12">
        <f t="shared" si="0"/>
        <v>63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28</v>
      </c>
      <c r="M25" s="12">
        <v>12</v>
      </c>
      <c r="N25" s="12">
        <v>10</v>
      </c>
      <c r="O25" s="12">
        <v>3</v>
      </c>
      <c r="P25" s="12">
        <v>7</v>
      </c>
      <c r="Q25" s="12">
        <v>6</v>
      </c>
      <c r="R25" s="12">
        <v>4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25" xr:uid="{BB87E6E3-6655-4735-8732-80D39E1EACDD}">
      <formula1>40</formula1>
    </dataValidation>
    <dataValidation type="decimal" operator="lessThanOrEqual" allowBlank="1" showInputMessage="1" showErrorMessage="1" error="max. 15" sqref="M11:N25" xr:uid="{708A05DA-F9BC-4511-92B3-5DEF8D03693E}">
      <formula1>15</formula1>
    </dataValidation>
    <dataValidation type="decimal" operator="lessThanOrEqual" allowBlank="1" showInputMessage="1" showErrorMessage="1" error="max. 10" sqref="P11:Q25" xr:uid="{65089808-949C-43C4-BD90-409D0992923F}">
      <formula1>10</formula1>
    </dataValidation>
    <dataValidation type="decimal" operator="lessThanOrEqual" allowBlank="1" showInputMessage="1" showErrorMessage="1" error="max. 5" sqref="O11:O25 R11:R25" xr:uid="{C1C94B62-948D-4D3C-82F3-EDDCAA3F5BE4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68D7-9D31-4C32-85AF-BB1DF567622F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2" t="s">
        <v>39</v>
      </c>
      <c r="B2" s="32"/>
      <c r="C2" s="32"/>
      <c r="D2" s="22" t="s">
        <v>24</v>
      </c>
    </row>
    <row r="3" spans="1:83" ht="14.45" customHeight="1" x14ac:dyDescent="0.25">
      <c r="A3" s="32" t="s">
        <v>34</v>
      </c>
      <c r="B3" s="32"/>
      <c r="C3" s="32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3" t="s">
        <v>40</v>
      </c>
      <c r="B4" s="32"/>
      <c r="C4" s="32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2" t="s">
        <v>38</v>
      </c>
      <c r="B5" s="32"/>
      <c r="C5" s="32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4" t="s">
        <v>0</v>
      </c>
      <c r="B8" s="34" t="s">
        <v>1</v>
      </c>
      <c r="C8" s="34" t="s">
        <v>19</v>
      </c>
      <c r="D8" s="34" t="s">
        <v>13</v>
      </c>
      <c r="E8" s="37" t="s">
        <v>2</v>
      </c>
      <c r="F8" s="34" t="s">
        <v>31</v>
      </c>
      <c r="G8" s="34"/>
      <c r="H8" s="34" t="s">
        <v>32</v>
      </c>
      <c r="I8" s="34"/>
      <c r="J8" s="34" t="s">
        <v>33</v>
      </c>
      <c r="K8" s="34"/>
      <c r="L8" s="34" t="s">
        <v>15</v>
      </c>
      <c r="M8" s="34" t="s">
        <v>14</v>
      </c>
      <c r="N8" s="34" t="s">
        <v>16</v>
      </c>
      <c r="O8" s="34" t="s">
        <v>28</v>
      </c>
      <c r="P8" s="34" t="s">
        <v>29</v>
      </c>
      <c r="Q8" s="34" t="s">
        <v>30</v>
      </c>
      <c r="R8" s="34" t="s">
        <v>3</v>
      </c>
      <c r="S8" s="34" t="s">
        <v>4</v>
      </c>
    </row>
    <row r="9" spans="1:83" ht="59.45" customHeight="1" x14ac:dyDescent="0.25">
      <c r="A9" s="36"/>
      <c r="B9" s="36"/>
      <c r="C9" s="36"/>
      <c r="D9" s="36"/>
      <c r="E9" s="38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83" ht="37.5" customHeight="1" x14ac:dyDescent="0.25">
      <c r="A10" s="35"/>
      <c r="B10" s="35"/>
      <c r="C10" s="35"/>
      <c r="D10" s="35"/>
      <c r="E10" s="39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30</v>
      </c>
      <c r="M11" s="12">
        <v>11</v>
      </c>
      <c r="N11" s="12">
        <v>12</v>
      </c>
      <c r="O11" s="12">
        <v>4</v>
      </c>
      <c r="P11" s="12">
        <v>8</v>
      </c>
      <c r="Q11" s="12">
        <v>8</v>
      </c>
      <c r="R11" s="12">
        <v>4</v>
      </c>
      <c r="S11" s="12">
        <f>SUM(L11:R11)</f>
        <v>77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34</v>
      </c>
      <c r="M12" s="12">
        <v>12</v>
      </c>
      <c r="N12" s="12">
        <v>11</v>
      </c>
      <c r="O12" s="12">
        <v>4</v>
      </c>
      <c r="P12" s="12">
        <v>7</v>
      </c>
      <c r="Q12" s="12">
        <v>7</v>
      </c>
      <c r="R12" s="12">
        <v>3</v>
      </c>
      <c r="S12" s="12">
        <f t="shared" ref="S12:S25" si="0">SUM(L12:R12)</f>
        <v>78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35</v>
      </c>
      <c r="M13" s="12">
        <v>11</v>
      </c>
      <c r="N13" s="12">
        <v>12</v>
      </c>
      <c r="O13" s="12">
        <v>3</v>
      </c>
      <c r="P13" s="12">
        <v>6</v>
      </c>
      <c r="Q13" s="12">
        <v>8</v>
      </c>
      <c r="R13" s="12">
        <v>2</v>
      </c>
      <c r="S13" s="12">
        <f t="shared" si="0"/>
        <v>77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33</v>
      </c>
      <c r="M14" s="12">
        <v>9</v>
      </c>
      <c r="N14" s="12">
        <v>11</v>
      </c>
      <c r="O14" s="12">
        <v>4</v>
      </c>
      <c r="P14" s="12">
        <v>7</v>
      </c>
      <c r="Q14" s="12">
        <v>8</v>
      </c>
      <c r="R14" s="12">
        <v>5</v>
      </c>
      <c r="S14" s="12">
        <f t="shared" si="0"/>
        <v>77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32</v>
      </c>
      <c r="M15" s="12">
        <v>13</v>
      </c>
      <c r="N15" s="12">
        <v>12</v>
      </c>
      <c r="O15" s="12">
        <v>4</v>
      </c>
      <c r="P15" s="12">
        <v>8</v>
      </c>
      <c r="Q15" s="12">
        <v>7</v>
      </c>
      <c r="R15" s="12">
        <v>3</v>
      </c>
      <c r="S15" s="12">
        <f t="shared" si="0"/>
        <v>79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31</v>
      </c>
      <c r="M16" s="12">
        <v>12</v>
      </c>
      <c r="N16" s="12">
        <v>10</v>
      </c>
      <c r="O16" s="12">
        <v>3</v>
      </c>
      <c r="P16" s="12">
        <v>5</v>
      </c>
      <c r="Q16" s="12">
        <v>6</v>
      </c>
      <c r="R16" s="12">
        <v>4</v>
      </c>
      <c r="S16" s="12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37</v>
      </c>
      <c r="M17" s="12">
        <v>14</v>
      </c>
      <c r="N17" s="12">
        <v>14</v>
      </c>
      <c r="O17" s="12">
        <v>3</v>
      </c>
      <c r="P17" s="12">
        <v>5</v>
      </c>
      <c r="Q17" s="12">
        <v>7</v>
      </c>
      <c r="R17" s="12">
        <v>4</v>
      </c>
      <c r="S17" s="12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31</v>
      </c>
      <c r="M18" s="12">
        <v>11</v>
      </c>
      <c r="N18" s="12">
        <v>12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30</v>
      </c>
      <c r="M19" s="12">
        <v>11</v>
      </c>
      <c r="N19" s="12">
        <v>12</v>
      </c>
      <c r="O19" s="12">
        <v>5</v>
      </c>
      <c r="P19" s="12">
        <v>8</v>
      </c>
      <c r="Q19" s="12">
        <v>9</v>
      </c>
      <c r="R19" s="12">
        <v>4</v>
      </c>
      <c r="S19" s="12">
        <f t="shared" si="0"/>
        <v>79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32</v>
      </c>
      <c r="M20" s="12">
        <v>11</v>
      </c>
      <c r="N20" s="12">
        <v>12</v>
      </c>
      <c r="O20" s="12">
        <v>5</v>
      </c>
      <c r="P20" s="12">
        <v>8</v>
      </c>
      <c r="Q20" s="12">
        <v>9</v>
      </c>
      <c r="R20" s="12">
        <v>3</v>
      </c>
      <c r="S20" s="12">
        <f t="shared" si="0"/>
        <v>80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29</v>
      </c>
      <c r="M21" s="12">
        <v>13</v>
      </c>
      <c r="N21" s="12">
        <v>13</v>
      </c>
      <c r="O21" s="12">
        <v>4</v>
      </c>
      <c r="P21" s="12">
        <v>8</v>
      </c>
      <c r="Q21" s="12">
        <v>9</v>
      </c>
      <c r="R21" s="12">
        <v>2</v>
      </c>
      <c r="S21" s="12">
        <f t="shared" si="0"/>
        <v>78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27</v>
      </c>
      <c r="M22" s="12">
        <v>10</v>
      </c>
      <c r="N22" s="12">
        <v>10</v>
      </c>
      <c r="O22" s="12">
        <v>4</v>
      </c>
      <c r="P22" s="12">
        <v>7</v>
      </c>
      <c r="Q22" s="12">
        <v>7</v>
      </c>
      <c r="R22" s="12">
        <v>2</v>
      </c>
      <c r="S22" s="12">
        <f t="shared" si="0"/>
        <v>67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32</v>
      </c>
      <c r="M23" s="12">
        <v>12</v>
      </c>
      <c r="N23" s="12">
        <v>12</v>
      </c>
      <c r="O23" s="12">
        <v>4</v>
      </c>
      <c r="P23" s="12">
        <v>7</v>
      </c>
      <c r="Q23" s="12">
        <v>7</v>
      </c>
      <c r="R23" s="12">
        <v>4</v>
      </c>
      <c r="S23" s="12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17</v>
      </c>
      <c r="M24" s="12">
        <v>10</v>
      </c>
      <c r="N24" s="12">
        <v>6</v>
      </c>
      <c r="O24" s="12">
        <v>4</v>
      </c>
      <c r="P24" s="12">
        <v>8</v>
      </c>
      <c r="Q24" s="12">
        <v>6</v>
      </c>
      <c r="R24" s="12">
        <v>2</v>
      </c>
      <c r="S24" s="12">
        <f t="shared" si="0"/>
        <v>53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28</v>
      </c>
      <c r="M25" s="12">
        <v>12</v>
      </c>
      <c r="N25" s="12">
        <v>11</v>
      </c>
      <c r="O25" s="12">
        <v>3</v>
      </c>
      <c r="P25" s="12">
        <v>7</v>
      </c>
      <c r="Q25" s="12">
        <v>7</v>
      </c>
      <c r="R25" s="12">
        <v>3</v>
      </c>
      <c r="S25" s="12">
        <f t="shared" si="0"/>
        <v>71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25" xr:uid="{12B927A5-C310-4CFB-9467-C22107453967}">
      <formula1>40</formula1>
    </dataValidation>
    <dataValidation type="decimal" operator="lessThanOrEqual" allowBlank="1" showInputMessage="1" showErrorMessage="1" error="max. 15" sqref="M11:N25" xr:uid="{AA680E5D-BC49-47DB-AFBE-A144369C91BC}">
      <formula1>15</formula1>
    </dataValidation>
    <dataValidation type="decimal" operator="lessThanOrEqual" allowBlank="1" showInputMessage="1" showErrorMessage="1" error="max. 10" sqref="P11:Q25" xr:uid="{DE7F9F7A-75DE-4A7D-8776-F4EFAE0D6297}">
      <formula1>10</formula1>
    </dataValidation>
    <dataValidation type="decimal" operator="lessThanOrEqual" allowBlank="1" showInputMessage="1" showErrorMessage="1" error="max. 5" sqref="O11:O25 R11:R25" xr:uid="{9D30F89D-84D4-4C7B-B3D6-9A1677404420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3015-8598-481A-8ED8-C2F7C522A0DC}">
  <dimension ref="A1:CE2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0.140625" style="2" customWidth="1"/>
    <col min="4" max="4" width="15.5703125" style="2" customWidth="1"/>
    <col min="5" max="5" width="15" style="2" customWidth="1"/>
    <col min="6" max="6" width="19.140625" style="2" customWidth="1"/>
    <col min="7" max="7" width="5.7109375" style="3" customWidth="1"/>
    <col min="8" max="8" width="18.140625" style="3" customWidth="1"/>
    <col min="9" max="9" width="5.7109375" style="2" customWidth="1"/>
    <col min="10" max="10" width="20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3" ht="38.25" customHeight="1" x14ac:dyDescent="0.25">
      <c r="A1" s="1" t="s">
        <v>35</v>
      </c>
    </row>
    <row r="2" spans="1:83" ht="15" x14ac:dyDescent="0.25">
      <c r="A2" s="32" t="s">
        <v>39</v>
      </c>
      <c r="B2" s="32"/>
      <c r="C2" s="32"/>
      <c r="D2" s="22" t="s">
        <v>24</v>
      </c>
    </row>
    <row r="3" spans="1:83" ht="14.45" customHeight="1" x14ac:dyDescent="0.25">
      <c r="A3" s="32" t="s">
        <v>34</v>
      </c>
      <c r="B3" s="32"/>
      <c r="C3" s="32"/>
      <c r="D3" s="31" t="s">
        <v>36</v>
      </c>
      <c r="E3" s="31"/>
      <c r="F3" s="31"/>
      <c r="G3" s="31"/>
      <c r="H3" s="31"/>
      <c r="I3" s="31"/>
      <c r="J3" s="31"/>
      <c r="K3" s="31"/>
    </row>
    <row r="4" spans="1:83" ht="49.5" customHeight="1" x14ac:dyDescent="0.25">
      <c r="A4" s="33" t="s">
        <v>40</v>
      </c>
      <c r="B4" s="32"/>
      <c r="C4" s="32"/>
      <c r="D4" s="31" t="s">
        <v>37</v>
      </c>
      <c r="E4" s="31"/>
      <c r="F4" s="31"/>
      <c r="G4" s="31"/>
      <c r="H4" s="31"/>
      <c r="I4" s="31"/>
      <c r="J4" s="31"/>
      <c r="K4" s="31"/>
    </row>
    <row r="5" spans="1:83" ht="12.6" customHeight="1" x14ac:dyDescent="0.25">
      <c r="A5" s="32" t="s">
        <v>38</v>
      </c>
      <c r="B5" s="32"/>
      <c r="C5" s="32"/>
      <c r="D5" s="31"/>
      <c r="E5" s="31"/>
      <c r="F5" s="31"/>
      <c r="G5" s="31"/>
      <c r="H5" s="31"/>
      <c r="I5" s="31"/>
      <c r="J5" s="31"/>
      <c r="K5" s="31"/>
    </row>
    <row r="6" spans="1:83" ht="50.25" customHeight="1" x14ac:dyDescent="0.25">
      <c r="A6" s="19"/>
      <c r="D6" s="31" t="s">
        <v>41</v>
      </c>
      <c r="E6" s="31"/>
      <c r="F6" s="31"/>
      <c r="G6" s="31"/>
      <c r="H6" s="31"/>
      <c r="I6" s="31"/>
      <c r="J6" s="31"/>
      <c r="K6" s="31"/>
    </row>
    <row r="7" spans="1:83" x14ac:dyDescent="0.25">
      <c r="A7" s="22"/>
    </row>
    <row r="8" spans="1:83" ht="26.45" customHeight="1" x14ac:dyDescent="0.25">
      <c r="A8" s="34" t="s">
        <v>0</v>
      </c>
      <c r="B8" s="34" t="s">
        <v>1</v>
      </c>
      <c r="C8" s="34" t="s">
        <v>19</v>
      </c>
      <c r="D8" s="34" t="s">
        <v>13</v>
      </c>
      <c r="E8" s="37" t="s">
        <v>2</v>
      </c>
      <c r="F8" s="34" t="s">
        <v>31</v>
      </c>
      <c r="G8" s="34"/>
      <c r="H8" s="34" t="s">
        <v>32</v>
      </c>
      <c r="I8" s="34"/>
      <c r="J8" s="34" t="s">
        <v>33</v>
      </c>
      <c r="K8" s="34"/>
      <c r="L8" s="34" t="s">
        <v>15</v>
      </c>
      <c r="M8" s="34" t="s">
        <v>14</v>
      </c>
      <c r="N8" s="34" t="s">
        <v>16</v>
      </c>
      <c r="O8" s="34" t="s">
        <v>28</v>
      </c>
      <c r="P8" s="34" t="s">
        <v>29</v>
      </c>
      <c r="Q8" s="34" t="s">
        <v>30</v>
      </c>
      <c r="R8" s="34" t="s">
        <v>3</v>
      </c>
      <c r="S8" s="34" t="s">
        <v>4</v>
      </c>
    </row>
    <row r="9" spans="1:83" ht="59.45" customHeight="1" x14ac:dyDescent="0.25">
      <c r="A9" s="36"/>
      <c r="B9" s="36"/>
      <c r="C9" s="36"/>
      <c r="D9" s="36"/>
      <c r="E9" s="38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83" ht="37.5" customHeight="1" x14ac:dyDescent="0.25">
      <c r="A10" s="35"/>
      <c r="B10" s="35"/>
      <c r="C10" s="35"/>
      <c r="D10" s="35"/>
      <c r="E10" s="39"/>
      <c r="F10" s="5" t="s">
        <v>25</v>
      </c>
      <c r="G10" s="23" t="s">
        <v>26</v>
      </c>
      <c r="H10" s="23" t="s">
        <v>25</v>
      </c>
      <c r="I10" s="23" t="s">
        <v>26</v>
      </c>
      <c r="J10" s="23" t="s">
        <v>25</v>
      </c>
      <c r="K10" s="23" t="s">
        <v>26</v>
      </c>
      <c r="L10" s="23" t="s">
        <v>27</v>
      </c>
      <c r="M10" s="23" t="s">
        <v>21</v>
      </c>
      <c r="N10" s="23" t="s">
        <v>21</v>
      </c>
      <c r="O10" s="23" t="s">
        <v>22</v>
      </c>
      <c r="P10" s="23" t="s">
        <v>23</v>
      </c>
      <c r="Q10" s="23" t="s">
        <v>23</v>
      </c>
      <c r="R10" s="23" t="s">
        <v>22</v>
      </c>
      <c r="S10" s="23"/>
    </row>
    <row r="11" spans="1:83" s="8" customFormat="1" ht="12.75" customHeight="1" x14ac:dyDescent="0.2">
      <c r="A11" s="9" t="s">
        <v>110</v>
      </c>
      <c r="B11" s="10" t="s">
        <v>57</v>
      </c>
      <c r="C11" s="10" t="s">
        <v>42</v>
      </c>
      <c r="D11" s="20">
        <v>584000</v>
      </c>
      <c r="E11" s="20">
        <v>444000</v>
      </c>
      <c r="F11" s="17" t="s">
        <v>72</v>
      </c>
      <c r="G11" s="16" t="s">
        <v>73</v>
      </c>
      <c r="H11" s="16" t="s">
        <v>86</v>
      </c>
      <c r="I11" s="16" t="s">
        <v>73</v>
      </c>
      <c r="J11" s="16" t="s">
        <v>91</v>
      </c>
      <c r="K11" s="16" t="s">
        <v>73</v>
      </c>
      <c r="L11" s="12">
        <v>30</v>
      </c>
      <c r="M11" s="12">
        <v>10</v>
      </c>
      <c r="N11" s="12">
        <v>12</v>
      </c>
      <c r="O11" s="12">
        <v>5</v>
      </c>
      <c r="P11" s="12">
        <v>8</v>
      </c>
      <c r="Q11" s="12">
        <v>7</v>
      </c>
      <c r="R11" s="12">
        <v>4</v>
      </c>
      <c r="S11" s="12">
        <f>SUM(L11:R11)</f>
        <v>76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8" customFormat="1" ht="12.75" customHeight="1" x14ac:dyDescent="0.2">
      <c r="A12" s="9" t="s">
        <v>113</v>
      </c>
      <c r="B12" s="10" t="s">
        <v>58</v>
      </c>
      <c r="C12" s="10" t="s">
        <v>43</v>
      </c>
      <c r="D12" s="20">
        <v>887750</v>
      </c>
      <c r="E12" s="20">
        <v>400000</v>
      </c>
      <c r="F12" s="11" t="s">
        <v>74</v>
      </c>
      <c r="G12" s="16" t="s">
        <v>73</v>
      </c>
      <c r="H12" s="16" t="s">
        <v>84</v>
      </c>
      <c r="I12" s="16" t="s">
        <v>73</v>
      </c>
      <c r="J12" s="16" t="s">
        <v>92</v>
      </c>
      <c r="K12" s="16" t="s">
        <v>85</v>
      </c>
      <c r="L12" s="12">
        <v>33</v>
      </c>
      <c r="M12" s="12">
        <v>12</v>
      </c>
      <c r="N12" s="12">
        <v>13</v>
      </c>
      <c r="O12" s="12">
        <v>4</v>
      </c>
      <c r="P12" s="12">
        <v>7</v>
      </c>
      <c r="Q12" s="12">
        <v>6</v>
      </c>
      <c r="R12" s="12">
        <v>3</v>
      </c>
      <c r="S12" s="12">
        <f t="shared" ref="S12:S25" si="0">SUM(L12:R12)</f>
        <v>78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8" customFormat="1" ht="12.75" customHeight="1" x14ac:dyDescent="0.2">
      <c r="A13" s="9" t="s">
        <v>109</v>
      </c>
      <c r="B13" s="10" t="s">
        <v>59</v>
      </c>
      <c r="C13" s="10" t="s">
        <v>44</v>
      </c>
      <c r="D13" s="20">
        <v>861950</v>
      </c>
      <c r="E13" s="20">
        <v>380000</v>
      </c>
      <c r="F13" s="17" t="s">
        <v>75</v>
      </c>
      <c r="G13" s="16" t="s">
        <v>76</v>
      </c>
      <c r="H13" s="16" t="s">
        <v>80</v>
      </c>
      <c r="I13" s="16" t="s">
        <v>85</v>
      </c>
      <c r="J13" s="16" t="s">
        <v>93</v>
      </c>
      <c r="K13" s="16" t="s">
        <v>73</v>
      </c>
      <c r="L13" s="12">
        <v>35</v>
      </c>
      <c r="M13" s="12">
        <v>13</v>
      </c>
      <c r="N13" s="12">
        <v>13</v>
      </c>
      <c r="O13" s="12">
        <v>4</v>
      </c>
      <c r="P13" s="12">
        <v>7</v>
      </c>
      <c r="Q13" s="12">
        <v>9</v>
      </c>
      <c r="R13" s="12">
        <v>2</v>
      </c>
      <c r="S13" s="12">
        <f t="shared" si="0"/>
        <v>83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2">
      <c r="A14" s="9" t="s">
        <v>111</v>
      </c>
      <c r="B14" s="10" t="s">
        <v>60</v>
      </c>
      <c r="C14" s="10" t="s">
        <v>45</v>
      </c>
      <c r="D14" s="20">
        <v>440500</v>
      </c>
      <c r="E14" s="20">
        <v>380000</v>
      </c>
      <c r="F14" s="11" t="s">
        <v>76</v>
      </c>
      <c r="G14" s="16" t="s">
        <v>76</v>
      </c>
      <c r="H14" s="16" t="s">
        <v>75</v>
      </c>
      <c r="I14" s="16" t="s">
        <v>76</v>
      </c>
      <c r="J14" s="16" t="s">
        <v>94</v>
      </c>
      <c r="K14" s="16" t="s">
        <v>85</v>
      </c>
      <c r="L14" s="12">
        <v>38</v>
      </c>
      <c r="M14" s="12">
        <v>8</v>
      </c>
      <c r="N14" s="12">
        <v>12</v>
      </c>
      <c r="O14" s="12">
        <v>3</v>
      </c>
      <c r="P14" s="12">
        <v>8</v>
      </c>
      <c r="Q14" s="12">
        <v>7</v>
      </c>
      <c r="R14" s="12">
        <v>5</v>
      </c>
      <c r="S14" s="12">
        <f t="shared" si="0"/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2">
      <c r="A15" s="9" t="s">
        <v>112</v>
      </c>
      <c r="B15" s="10" t="s">
        <v>61</v>
      </c>
      <c r="C15" s="10" t="s">
        <v>46</v>
      </c>
      <c r="D15" s="20">
        <v>1040000</v>
      </c>
      <c r="E15" s="20">
        <v>600000</v>
      </c>
      <c r="F15" s="17" t="s">
        <v>77</v>
      </c>
      <c r="G15" s="16" t="s">
        <v>73</v>
      </c>
      <c r="H15" s="16" t="s">
        <v>80</v>
      </c>
      <c r="I15" s="16" t="s">
        <v>73</v>
      </c>
      <c r="J15" s="16" t="s">
        <v>95</v>
      </c>
      <c r="K15" s="16" t="s">
        <v>73</v>
      </c>
      <c r="L15" s="12">
        <v>35</v>
      </c>
      <c r="M15" s="12">
        <v>13</v>
      </c>
      <c r="N15" s="12">
        <v>14</v>
      </c>
      <c r="O15" s="12">
        <v>4</v>
      </c>
      <c r="P15" s="12">
        <v>9</v>
      </c>
      <c r="Q15" s="12">
        <v>7</v>
      </c>
      <c r="R15" s="12">
        <v>3</v>
      </c>
      <c r="S15" s="12">
        <f t="shared" si="0"/>
        <v>85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2">
      <c r="A16" s="9" t="s">
        <v>116</v>
      </c>
      <c r="B16" s="10" t="s">
        <v>62</v>
      </c>
      <c r="C16" s="10" t="s">
        <v>47</v>
      </c>
      <c r="D16" s="20">
        <v>1472375</v>
      </c>
      <c r="E16" s="20">
        <v>610000</v>
      </c>
      <c r="F16" s="11" t="s">
        <v>78</v>
      </c>
      <c r="G16" s="16" t="s">
        <v>73</v>
      </c>
      <c r="H16" s="16" t="s">
        <v>87</v>
      </c>
      <c r="I16" s="16" t="s">
        <v>85</v>
      </c>
      <c r="J16" s="16" t="s">
        <v>96</v>
      </c>
      <c r="K16" s="16" t="s">
        <v>76</v>
      </c>
      <c r="L16" s="12">
        <v>30</v>
      </c>
      <c r="M16" s="12">
        <v>13</v>
      </c>
      <c r="N16" s="12">
        <v>13</v>
      </c>
      <c r="O16" s="12">
        <v>3</v>
      </c>
      <c r="P16" s="12">
        <v>4</v>
      </c>
      <c r="Q16" s="12">
        <v>4</v>
      </c>
      <c r="R16" s="12">
        <v>4</v>
      </c>
      <c r="S16" s="12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2">
      <c r="A17" s="9" t="s">
        <v>104</v>
      </c>
      <c r="B17" s="10" t="s">
        <v>63</v>
      </c>
      <c r="C17" s="10" t="s">
        <v>48</v>
      </c>
      <c r="D17" s="20">
        <v>600000</v>
      </c>
      <c r="E17" s="20">
        <v>450000</v>
      </c>
      <c r="F17" s="17" t="s">
        <v>79</v>
      </c>
      <c r="G17" s="16" t="s">
        <v>76</v>
      </c>
      <c r="H17" s="16" t="s">
        <v>88</v>
      </c>
      <c r="I17" s="16" t="s">
        <v>76</v>
      </c>
      <c r="J17" s="16" t="s">
        <v>97</v>
      </c>
      <c r="K17" s="16" t="s">
        <v>73</v>
      </c>
      <c r="L17" s="12">
        <v>38</v>
      </c>
      <c r="M17" s="12">
        <v>15</v>
      </c>
      <c r="N17" s="12">
        <v>13</v>
      </c>
      <c r="O17" s="12">
        <v>4</v>
      </c>
      <c r="P17" s="12">
        <v>5</v>
      </c>
      <c r="Q17" s="12">
        <v>7</v>
      </c>
      <c r="R17" s="12">
        <v>3</v>
      </c>
      <c r="S17" s="12">
        <f t="shared" si="0"/>
        <v>85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.75" customHeight="1" x14ac:dyDescent="0.2">
      <c r="A18" s="9" t="s">
        <v>105</v>
      </c>
      <c r="B18" s="10" t="s">
        <v>64</v>
      </c>
      <c r="C18" s="10" t="s">
        <v>49</v>
      </c>
      <c r="D18" s="20">
        <v>1419000</v>
      </c>
      <c r="E18" s="20">
        <v>321000</v>
      </c>
      <c r="F18" s="11" t="s">
        <v>80</v>
      </c>
      <c r="G18" s="16" t="s">
        <v>73</v>
      </c>
      <c r="H18" s="16" t="s">
        <v>77</v>
      </c>
      <c r="I18" s="16" t="s">
        <v>85</v>
      </c>
      <c r="J18" s="16" t="s">
        <v>98</v>
      </c>
      <c r="K18" s="16" t="s">
        <v>76</v>
      </c>
      <c r="L18" s="12">
        <v>35</v>
      </c>
      <c r="M18" s="12">
        <v>12</v>
      </c>
      <c r="N18" s="12">
        <v>12</v>
      </c>
      <c r="O18" s="12">
        <v>5</v>
      </c>
      <c r="P18" s="12">
        <v>9</v>
      </c>
      <c r="Q18" s="12">
        <v>9</v>
      </c>
      <c r="R18" s="12">
        <v>3</v>
      </c>
      <c r="S18" s="12">
        <f t="shared" si="0"/>
        <v>85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2">
      <c r="A19" s="9" t="s">
        <v>108</v>
      </c>
      <c r="B19" s="10" t="s">
        <v>65</v>
      </c>
      <c r="C19" s="10" t="s">
        <v>50</v>
      </c>
      <c r="D19" s="20">
        <v>1008840</v>
      </c>
      <c r="E19" s="20">
        <v>600000</v>
      </c>
      <c r="F19" s="17" t="s">
        <v>81</v>
      </c>
      <c r="G19" s="16" t="s">
        <v>73</v>
      </c>
      <c r="H19" s="16" t="s">
        <v>89</v>
      </c>
      <c r="I19" s="16" t="s">
        <v>73</v>
      </c>
      <c r="J19" s="16" t="s">
        <v>99</v>
      </c>
      <c r="K19" s="16" t="s">
        <v>73</v>
      </c>
      <c r="L19" s="12">
        <v>33</v>
      </c>
      <c r="M19" s="12">
        <v>11</v>
      </c>
      <c r="N19" s="12">
        <v>13</v>
      </c>
      <c r="O19" s="12">
        <v>5</v>
      </c>
      <c r="P19" s="12">
        <v>9</v>
      </c>
      <c r="Q19" s="12">
        <v>9</v>
      </c>
      <c r="R19" s="12">
        <v>3</v>
      </c>
      <c r="S19" s="12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8" customFormat="1" ht="12.75" customHeight="1" x14ac:dyDescent="0.2">
      <c r="A20" s="9" t="s">
        <v>106</v>
      </c>
      <c r="B20" s="10" t="s">
        <v>66</v>
      </c>
      <c r="C20" s="10" t="s">
        <v>51</v>
      </c>
      <c r="D20" s="20">
        <v>600000</v>
      </c>
      <c r="E20" s="20">
        <v>485000</v>
      </c>
      <c r="F20" s="11" t="s">
        <v>76</v>
      </c>
      <c r="G20" s="16" t="s">
        <v>76</v>
      </c>
      <c r="H20" s="16" t="s">
        <v>90</v>
      </c>
      <c r="I20" s="16" t="s">
        <v>76</v>
      </c>
      <c r="J20" s="16" t="s">
        <v>100</v>
      </c>
      <c r="K20" s="16" t="s">
        <v>73</v>
      </c>
      <c r="L20" s="12">
        <v>38</v>
      </c>
      <c r="M20" s="12">
        <v>11</v>
      </c>
      <c r="N20" s="12">
        <v>12</v>
      </c>
      <c r="O20" s="12">
        <v>5</v>
      </c>
      <c r="P20" s="12">
        <v>8</v>
      </c>
      <c r="Q20" s="12">
        <v>8</v>
      </c>
      <c r="R20" s="12">
        <v>3</v>
      </c>
      <c r="S20" s="12">
        <f t="shared" si="0"/>
        <v>85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8" customFormat="1" ht="12.75" customHeight="1" x14ac:dyDescent="0.2">
      <c r="A21" s="9" t="s">
        <v>103</v>
      </c>
      <c r="B21" s="10" t="s">
        <v>67</v>
      </c>
      <c r="C21" s="10" t="s">
        <v>52</v>
      </c>
      <c r="D21" s="20">
        <v>621916</v>
      </c>
      <c r="E21" s="20">
        <v>380000</v>
      </c>
      <c r="F21" s="17" t="s">
        <v>82</v>
      </c>
      <c r="G21" s="16" t="s">
        <v>76</v>
      </c>
      <c r="H21" s="16" t="s">
        <v>83</v>
      </c>
      <c r="I21" s="16" t="s">
        <v>73</v>
      </c>
      <c r="J21" s="16" t="s">
        <v>101</v>
      </c>
      <c r="K21" s="16" t="s">
        <v>85</v>
      </c>
      <c r="L21" s="12">
        <v>39</v>
      </c>
      <c r="M21" s="12">
        <v>13</v>
      </c>
      <c r="N21" s="12">
        <v>14</v>
      </c>
      <c r="O21" s="12">
        <v>4</v>
      </c>
      <c r="P21" s="12">
        <v>8</v>
      </c>
      <c r="Q21" s="12">
        <v>9</v>
      </c>
      <c r="R21" s="12">
        <v>2</v>
      </c>
      <c r="S21" s="12">
        <f t="shared" si="0"/>
        <v>89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8" customFormat="1" ht="12.75" customHeight="1" x14ac:dyDescent="0.2">
      <c r="A22" s="9" t="s">
        <v>115</v>
      </c>
      <c r="B22" s="10" t="s">
        <v>68</v>
      </c>
      <c r="C22" s="10" t="s">
        <v>53</v>
      </c>
      <c r="D22" s="20">
        <v>1450000</v>
      </c>
      <c r="E22" s="20">
        <v>700000</v>
      </c>
      <c r="F22" s="11" t="s">
        <v>83</v>
      </c>
      <c r="G22" s="16" t="s">
        <v>73</v>
      </c>
      <c r="H22" s="16" t="s">
        <v>79</v>
      </c>
      <c r="I22" s="16" t="s">
        <v>76</v>
      </c>
      <c r="J22" s="16" t="s">
        <v>95</v>
      </c>
      <c r="K22" s="16" t="s">
        <v>73</v>
      </c>
      <c r="L22" s="12">
        <v>32</v>
      </c>
      <c r="M22" s="12">
        <v>10</v>
      </c>
      <c r="N22" s="12">
        <v>12</v>
      </c>
      <c r="O22" s="12">
        <v>4</v>
      </c>
      <c r="P22" s="12">
        <v>6</v>
      </c>
      <c r="Q22" s="12">
        <v>6</v>
      </c>
      <c r="R22" s="12">
        <v>2</v>
      </c>
      <c r="S22" s="12">
        <f t="shared" si="0"/>
        <v>72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8" customFormat="1" ht="12.75" customHeight="1" x14ac:dyDescent="0.2">
      <c r="A23" s="9" t="s">
        <v>107</v>
      </c>
      <c r="B23" s="10" t="s">
        <v>69</v>
      </c>
      <c r="C23" s="10" t="s">
        <v>54</v>
      </c>
      <c r="D23" s="20">
        <v>800000</v>
      </c>
      <c r="E23" s="20">
        <v>590000</v>
      </c>
      <c r="F23" s="17" t="s">
        <v>84</v>
      </c>
      <c r="G23" s="16" t="s">
        <v>85</v>
      </c>
      <c r="H23" s="16" t="s">
        <v>74</v>
      </c>
      <c r="I23" s="16" t="s">
        <v>73</v>
      </c>
      <c r="J23" s="16" t="s">
        <v>102</v>
      </c>
      <c r="K23" s="16" t="s">
        <v>85</v>
      </c>
      <c r="L23" s="12">
        <v>38</v>
      </c>
      <c r="M23" s="12">
        <v>12</v>
      </c>
      <c r="N23" s="12">
        <v>14</v>
      </c>
      <c r="O23" s="12">
        <v>4</v>
      </c>
      <c r="P23" s="12">
        <v>8</v>
      </c>
      <c r="Q23" s="12">
        <v>9</v>
      </c>
      <c r="R23" s="12">
        <v>4</v>
      </c>
      <c r="S23" s="12">
        <f t="shared" si="0"/>
        <v>89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8" customFormat="1" ht="12.75" customHeight="1" x14ac:dyDescent="0.2">
      <c r="A24" s="9" t="s">
        <v>117</v>
      </c>
      <c r="B24" s="10" t="s">
        <v>70</v>
      </c>
      <c r="C24" s="10" t="s">
        <v>55</v>
      </c>
      <c r="D24" s="20">
        <v>1250000</v>
      </c>
      <c r="E24" s="20">
        <v>400000</v>
      </c>
      <c r="F24" s="11" t="s">
        <v>72</v>
      </c>
      <c r="G24" s="16" t="s">
        <v>73</v>
      </c>
      <c r="H24" s="16" t="s">
        <v>86</v>
      </c>
      <c r="I24" s="16" t="s">
        <v>73</v>
      </c>
      <c r="J24" s="16" t="s">
        <v>91</v>
      </c>
      <c r="K24" s="16" t="s">
        <v>73</v>
      </c>
      <c r="L24" s="12">
        <v>30</v>
      </c>
      <c r="M24" s="12">
        <v>10</v>
      </c>
      <c r="N24" s="12">
        <v>9</v>
      </c>
      <c r="O24" s="12">
        <v>4</v>
      </c>
      <c r="P24" s="12">
        <v>9</v>
      </c>
      <c r="Q24" s="12">
        <v>6</v>
      </c>
      <c r="R24" s="12">
        <v>2</v>
      </c>
      <c r="S24" s="12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8" customFormat="1" ht="12.75" customHeight="1" x14ac:dyDescent="0.2">
      <c r="A25" s="9" t="s">
        <v>114</v>
      </c>
      <c r="B25" s="10" t="s">
        <v>71</v>
      </c>
      <c r="C25" s="10" t="s">
        <v>56</v>
      </c>
      <c r="D25" s="20">
        <v>777500</v>
      </c>
      <c r="E25" s="20">
        <v>499000</v>
      </c>
      <c r="F25" s="17" t="s">
        <v>74</v>
      </c>
      <c r="G25" s="16" t="s">
        <v>73</v>
      </c>
      <c r="H25" s="16" t="s">
        <v>84</v>
      </c>
      <c r="I25" s="16" t="s">
        <v>73</v>
      </c>
      <c r="J25" s="16" t="s">
        <v>92</v>
      </c>
      <c r="K25" s="16" t="s">
        <v>73</v>
      </c>
      <c r="L25" s="12">
        <v>30</v>
      </c>
      <c r="M25" s="12">
        <v>13</v>
      </c>
      <c r="N25" s="12">
        <v>10</v>
      </c>
      <c r="O25" s="12">
        <v>2</v>
      </c>
      <c r="P25" s="12">
        <v>7</v>
      </c>
      <c r="Q25" s="12">
        <v>4</v>
      </c>
      <c r="R25" s="12">
        <v>4</v>
      </c>
      <c r="S25" s="12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25">
      <c r="D26" s="18">
        <f>SUM(D11:D25)</f>
        <v>13813831</v>
      </c>
      <c r="E26" s="18">
        <f>SUM(E11:E25)</f>
        <v>7239000</v>
      </c>
      <c r="F26" s="18"/>
    </row>
    <row r="27" spans="1:83" x14ac:dyDescent="0.25">
      <c r="E27" s="18"/>
      <c r="F27" s="18"/>
      <c r="G27" s="18"/>
      <c r="H27" s="18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5" sqref="O11:O25 R11:R25" xr:uid="{C1000CED-156F-4F9C-BB50-94A8EE9F01DF}">
      <formula1>5</formula1>
    </dataValidation>
    <dataValidation type="decimal" operator="lessThanOrEqual" allowBlank="1" showInputMessage="1" showErrorMessage="1" error="max. 10" sqref="P11:Q25" xr:uid="{9E04ACC8-782E-499D-A1F1-D41515BE63BA}">
      <formula1>10</formula1>
    </dataValidation>
    <dataValidation type="decimal" operator="lessThanOrEqual" allowBlank="1" showInputMessage="1" showErrorMessage="1" error="max. 15" sqref="M11:N25" xr:uid="{9C1B1962-8D45-4E3D-8130-E297EC1D7D57}">
      <formula1>15</formula1>
    </dataValidation>
    <dataValidation type="decimal" operator="lessThanOrEqual" allowBlank="1" showInputMessage="1" showErrorMessage="1" error="max. 40" sqref="L11:L25" xr:uid="{0C4E3F8A-90DF-43FB-9116-F91FB4F7EE72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Kompletní vývoj dokumentu</vt:lpstr>
      <vt:lpstr>HB</vt:lpstr>
      <vt:lpstr>JarK</vt:lpstr>
      <vt:lpstr>JK</vt:lpstr>
      <vt:lpstr>MŠ</vt:lpstr>
      <vt:lpstr>PV</vt:lpstr>
      <vt:lpstr>RN</vt:lpstr>
      <vt:lpstr>TCD</vt:lpstr>
      <vt:lpstr>'Kompletní vývoj dokumentu'!Oblast_tisku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2019-08-27T10:44:30Z</dcterms:modified>
</cp:coreProperties>
</file>